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60" windowWidth="8610" windowHeight="6165" activeTab="1"/>
  </bookViews>
  <sheets>
    <sheet name="Лист1" sheetId="2" r:id="rId1"/>
    <sheet name="Page1" sheetId="1" r:id="rId2"/>
  </sheets>
  <calcPr calcId="144525"/>
</workbook>
</file>

<file path=xl/calcChain.xml><?xml version="1.0" encoding="utf-8"?>
<calcChain xmlns="http://schemas.openxmlformats.org/spreadsheetml/2006/main">
  <c r="O32" i="1" l="1"/>
  <c r="Q32" i="1"/>
  <c r="S32" i="1"/>
  <c r="U32" i="1"/>
  <c r="Z32" i="1"/>
  <c r="AC32" i="1"/>
  <c r="AD32" i="1"/>
  <c r="AE32" i="1"/>
  <c r="AF32" i="1"/>
  <c r="AG32" i="1"/>
  <c r="AG652" i="1" l="1"/>
  <c r="AF652" i="1"/>
  <c r="AE652" i="1"/>
  <c r="AD652" i="1"/>
  <c r="AC652" i="1"/>
  <c r="AA652" i="1"/>
  <c r="Z652" i="1"/>
  <c r="X652" i="1"/>
  <c r="U652" i="1"/>
  <c r="S652" i="1"/>
  <c r="Q652" i="1"/>
  <c r="O652" i="1"/>
  <c r="AG627" i="1"/>
  <c r="AF627" i="1"/>
  <c r="AD627" i="1"/>
  <c r="AC627" i="1"/>
  <c r="AA627" i="1"/>
  <c r="Z627" i="1"/>
  <c r="X627" i="1"/>
  <c r="U627" i="1"/>
  <c r="S627" i="1"/>
  <c r="Q627" i="1"/>
  <c r="O627" i="1"/>
  <c r="AG600" i="1"/>
  <c r="AF600" i="1"/>
  <c r="AE600" i="1"/>
  <c r="AD600" i="1"/>
  <c r="AC600" i="1"/>
  <c r="AA600" i="1"/>
  <c r="Z600" i="1"/>
  <c r="X600" i="1"/>
  <c r="U600" i="1"/>
  <c r="S600" i="1"/>
  <c r="Q600" i="1"/>
  <c r="O600" i="1"/>
  <c r="S573" i="1"/>
  <c r="Q573" i="1"/>
  <c r="O573" i="1"/>
  <c r="AG545" i="1"/>
  <c r="AF545" i="1"/>
  <c r="AE545" i="1"/>
  <c r="AD545" i="1"/>
  <c r="AC545" i="1"/>
  <c r="AA545" i="1"/>
  <c r="Z545" i="1"/>
  <c r="X545" i="1"/>
  <c r="U545" i="1"/>
  <c r="S545" i="1"/>
  <c r="Q545" i="1"/>
  <c r="O545" i="1"/>
  <c r="AG519" i="1"/>
  <c r="AF519" i="1"/>
  <c r="AE519" i="1"/>
  <c r="AD519" i="1"/>
  <c r="AC519" i="1"/>
  <c r="AA519" i="1"/>
  <c r="Z519" i="1"/>
  <c r="X519" i="1"/>
  <c r="U519" i="1"/>
  <c r="S519" i="1"/>
  <c r="Q519" i="1"/>
  <c r="O519" i="1"/>
  <c r="AG491" i="1"/>
  <c r="AF491" i="1"/>
  <c r="AE491" i="1"/>
  <c r="AD491" i="1"/>
  <c r="AC491" i="1"/>
  <c r="Z491" i="1"/>
  <c r="X491" i="1"/>
  <c r="U491" i="1"/>
  <c r="S491" i="1"/>
  <c r="Q491" i="1"/>
  <c r="O491" i="1"/>
  <c r="AG467" i="1"/>
  <c r="AF467" i="1"/>
  <c r="AE467" i="1"/>
  <c r="AD467" i="1"/>
  <c r="AC467" i="1"/>
  <c r="AA467" i="1"/>
  <c r="Z467" i="1"/>
  <c r="X467" i="1"/>
  <c r="U467" i="1"/>
  <c r="S467" i="1"/>
  <c r="Q467" i="1"/>
  <c r="O467" i="1"/>
  <c r="AG440" i="1"/>
  <c r="AF440" i="1"/>
  <c r="AE440" i="1"/>
  <c r="AD440" i="1"/>
  <c r="AC440" i="1"/>
  <c r="AA440" i="1"/>
  <c r="Z440" i="1"/>
  <c r="X440" i="1"/>
  <c r="U440" i="1"/>
  <c r="S440" i="1"/>
  <c r="Q440" i="1"/>
  <c r="O440" i="1"/>
  <c r="AG413" i="1"/>
  <c r="AF413" i="1"/>
  <c r="AE413" i="1"/>
  <c r="AD413" i="1"/>
  <c r="AC413" i="1"/>
  <c r="Z413" i="1"/>
  <c r="U413" i="1"/>
  <c r="S413" i="1"/>
  <c r="Q413" i="1"/>
  <c r="O413" i="1"/>
  <c r="AG385" i="1"/>
  <c r="AF385" i="1"/>
  <c r="AE385" i="1"/>
  <c r="AD385" i="1"/>
  <c r="AC385" i="1"/>
  <c r="AA385" i="1"/>
  <c r="Z385" i="1"/>
  <c r="X385" i="1"/>
  <c r="U385" i="1"/>
  <c r="S385" i="1"/>
  <c r="Q385" i="1"/>
  <c r="O385" i="1"/>
  <c r="AG360" i="1"/>
  <c r="AF360" i="1"/>
  <c r="AE360" i="1"/>
  <c r="AD360" i="1"/>
  <c r="AC360" i="1"/>
  <c r="Z360" i="1"/>
  <c r="U360" i="1"/>
  <c r="S360" i="1"/>
  <c r="Q360" i="1"/>
  <c r="O360" i="1"/>
  <c r="AG324" i="1" l="1"/>
  <c r="AF324" i="1"/>
  <c r="AE324" i="1"/>
  <c r="AD324" i="1"/>
  <c r="AC324" i="1"/>
  <c r="AA324" i="1"/>
  <c r="Z324" i="1"/>
  <c r="X324" i="1"/>
  <c r="U324" i="1"/>
  <c r="S324" i="1"/>
  <c r="Q324" i="1"/>
  <c r="O324" i="1"/>
  <c r="AG299" i="1"/>
  <c r="AF299" i="1"/>
  <c r="AD299" i="1"/>
  <c r="AC299" i="1"/>
  <c r="AA299" i="1"/>
  <c r="Z299" i="1"/>
  <c r="X299" i="1"/>
  <c r="U299" i="1"/>
  <c r="S299" i="1"/>
  <c r="Q299" i="1"/>
  <c r="O299" i="1"/>
  <c r="AG272" i="1"/>
  <c r="AF272" i="1"/>
  <c r="AE272" i="1"/>
  <c r="AD272" i="1"/>
  <c r="AC272" i="1"/>
  <c r="AA272" i="1"/>
  <c r="Z272" i="1"/>
  <c r="X272" i="1"/>
  <c r="U272" i="1"/>
  <c r="S272" i="1"/>
  <c r="Q272" i="1"/>
  <c r="O272" i="1"/>
  <c r="S245" i="1"/>
  <c r="Q245" i="1"/>
  <c r="O245" i="1"/>
  <c r="AG217" i="1"/>
  <c r="AF217" i="1"/>
  <c r="AE217" i="1"/>
  <c r="AD217" i="1"/>
  <c r="AC217" i="1"/>
  <c r="AA217" i="1"/>
  <c r="Z217" i="1"/>
  <c r="X217" i="1"/>
  <c r="U217" i="1"/>
  <c r="S217" i="1"/>
  <c r="Q217" i="1"/>
  <c r="O217" i="1"/>
  <c r="AG191" i="1"/>
  <c r="AF191" i="1"/>
  <c r="AE191" i="1"/>
  <c r="AD191" i="1"/>
  <c r="AC191" i="1"/>
  <c r="AA191" i="1"/>
  <c r="Z191" i="1"/>
  <c r="X191" i="1"/>
  <c r="U191" i="1"/>
  <c r="S191" i="1"/>
  <c r="Q191" i="1"/>
  <c r="O191" i="1"/>
  <c r="AG163" i="1"/>
  <c r="AF163" i="1"/>
  <c r="AE163" i="1"/>
  <c r="AD163" i="1"/>
  <c r="AC163" i="1"/>
  <c r="Z163" i="1"/>
  <c r="X163" i="1"/>
  <c r="U163" i="1"/>
  <c r="S163" i="1"/>
  <c r="Q163" i="1"/>
  <c r="O163" i="1"/>
  <c r="AG139" i="1"/>
  <c r="AF139" i="1"/>
  <c r="AE139" i="1"/>
  <c r="AD139" i="1"/>
  <c r="AC139" i="1"/>
  <c r="AA139" i="1"/>
  <c r="Z139" i="1"/>
  <c r="X139" i="1"/>
  <c r="U139" i="1"/>
  <c r="S139" i="1"/>
  <c r="Q139" i="1"/>
  <c r="O139" i="1"/>
  <c r="AG112" i="1"/>
  <c r="AF112" i="1"/>
  <c r="AE112" i="1"/>
  <c r="AD112" i="1"/>
  <c r="AC112" i="1"/>
  <c r="Z112" i="1"/>
  <c r="X112" i="1"/>
  <c r="U112" i="1"/>
  <c r="S112" i="1"/>
  <c r="Q112" i="1"/>
  <c r="O112" i="1"/>
  <c r="Q57" i="1"/>
  <c r="Q85" i="1"/>
  <c r="AA112" i="1"/>
  <c r="AG85" i="1"/>
  <c r="AF85" i="1"/>
  <c r="AE85" i="1"/>
  <c r="AD85" i="1"/>
  <c r="AC85" i="1"/>
  <c r="Z85" i="1"/>
  <c r="U85" i="1"/>
  <c r="S85" i="1"/>
  <c r="O85" i="1"/>
  <c r="AG57" i="1"/>
  <c r="AF57" i="1"/>
  <c r="AE57" i="1"/>
  <c r="AD57" i="1"/>
  <c r="AC57" i="1"/>
  <c r="AA57" i="1"/>
  <c r="Z57" i="1"/>
  <c r="X57" i="1"/>
  <c r="U57" i="1"/>
  <c r="S57" i="1"/>
  <c r="O57" i="1"/>
</calcChain>
</file>

<file path=xl/sharedStrings.xml><?xml version="1.0" encoding="utf-8"?>
<sst xmlns="http://schemas.openxmlformats.org/spreadsheetml/2006/main" count="2125" uniqueCount="641">
  <si>
    <t>1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</si>
  <si>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</si>
  <si>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</si>
  <si>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</si>
  <si>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</si>
  <si>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</si>
  <si>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</si>
  <si>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</si>
  <si>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</si>
  <si>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</si>
  <si>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</si>
  <si>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</si>
  <si>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</si>
  <si>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</si>
  <si>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</si>
  <si>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</si>
  <si>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</si>
  <si>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</si>
  <si>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</si>
  <si>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</si>
  <si>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</si>
  <si>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МАСЛО (ПОРЦИЯМИ)</t>
  </si>
  <si>
    <t>0</t>
  </si>
  <si>
    <t>1</t>
  </si>
  <si>
    <t>13</t>
  </si>
  <si>
    <t>2008</t>
  </si>
  <si>
    <t>КАКАО С МОЛОКОМ</t>
  </si>
  <si>
    <t>к/к</t>
  </si>
  <si>
    <t>КАША ГЕРКУЛЕСОВАЯ</t>
  </si>
  <si>
    <t>0,2</t>
  </si>
  <si>
    <t>413</t>
  </si>
  <si>
    <t>2012</t>
  </si>
  <si>
    <t>БАТОН НАРЕЗНОЙ ОБОГАЩЕННЫЙ</t>
  </si>
  <si>
    <t>Итого за прием пищи:</t>
  </si>
  <si>
    <t/>
  </si>
  <si>
    <t>II Завтрак</t>
  </si>
  <si>
    <t>КИСЕЛЬ ПЛОДОВО-ЯГОДНЫЙ ИЗ КОНЦЕНТРАТА</t>
  </si>
  <si>
    <t>411</t>
  </si>
  <si>
    <t>ПЕЧЕНЬЕ</t>
  </si>
  <si>
    <t>83,4</t>
  </si>
  <si>
    <t>Обед</t>
  </si>
  <si>
    <t>30</t>
  </si>
  <si>
    <t>ХЛЕБ ПШЕНИЧНЫЙ</t>
  </si>
  <si>
    <t>КОМПОТ ИЗ СМЕСИ СУХОФРУКТОВ С ВИТАМИНОМ "С"</t>
  </si>
  <si>
    <t>к/к</t>
  </si>
  <si>
    <t>Ужин</t>
  </si>
  <si>
    <t>СУП МОЛОЧНЫЙ С МАКАРОННЫМИ ИЗДЕЛИЯМИ</t>
  </si>
  <si>
    <t>93</t>
  </si>
  <si>
    <t>2012</t>
  </si>
  <si>
    <t>2,5</t>
  </si>
  <si>
    <t>394</t>
  </si>
  <si>
    <t/>
  </si>
  <si>
    <t>ЯБЛОКО СВЕЖЕЕ</t>
  </si>
  <si>
    <t>2008</t>
  </si>
  <si>
    <t>Итого за прием пищи:</t>
  </si>
  <si>
    <t>Всего за день:</t>
  </si>
  <si>
    <t>2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</si>
  <si>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</si>
  <si>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</si>
  <si>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</si>
  <si>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</si>
  <si>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</si>
  <si>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</si>
  <si>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</si>
  <si>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</si>
  <si>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</si>
  <si>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</si>
  <si>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</si>
  <si>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</si>
  <si>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</si>
  <si>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</si>
  <si>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</si>
  <si>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</si>
  <si>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</si>
  <si>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</si>
  <si>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</si>
  <si>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</si>
  <si>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СЫР (ПОРЦИЯМИ)</t>
  </si>
  <si>
    <t>50</t>
  </si>
  <si>
    <t>14</t>
  </si>
  <si>
    <t>КАША ПШЕНИЧНАЯ МОЛОЧНАЯ ЖИДКАЯ</t>
  </si>
  <si>
    <t>189</t>
  </si>
  <si>
    <t>393</t>
  </si>
  <si>
    <t>2012</t>
  </si>
  <si>
    <t/>
  </si>
  <si>
    <t>II Завтрак</t>
  </si>
  <si>
    <t>КЕФИР\РЯЖЕНКА</t>
  </si>
  <si>
    <t>401</t>
  </si>
  <si>
    <t>ВАФЛИ</t>
  </si>
  <si>
    <t>7,2</t>
  </si>
  <si>
    <t>Итого за прием пищи:</t>
  </si>
  <si>
    <t>Обед</t>
  </si>
  <si>
    <t xml:space="preserve">БОРЩ </t>
  </si>
  <si>
    <t>200</t>
  </si>
  <si>
    <t>ПЮРЕ КАРТОФЕЛЬНОЕ</t>
  </si>
  <si>
    <t>321</t>
  </si>
  <si>
    <t>ГУЛЯШ ИЗ ОТВАРНОГО МЯСА</t>
  </si>
  <si>
    <t>277</t>
  </si>
  <si>
    <t>ХЛЕБ ПШЕНИЧНЫЙ</t>
  </si>
  <si>
    <t>к/к</t>
  </si>
  <si>
    <t>Ужин</t>
  </si>
  <si>
    <t>453</t>
  </si>
  <si>
    <t>397</t>
  </si>
  <si>
    <t>БАНАН</t>
  </si>
  <si>
    <t/>
  </si>
  <si>
    <t>2008</t>
  </si>
  <si>
    <t>КАША МАННАЯ</t>
  </si>
  <si>
    <t>416</t>
  </si>
  <si>
    <t>Итого за прием пищи:</t>
  </si>
  <si>
    <t>Всего за день:</t>
  </si>
  <si>
    <t>3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</si>
  <si>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</si>
  <si>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</si>
  <si>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</si>
  <si>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</si>
  <si>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</si>
  <si>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</si>
  <si>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</si>
  <si>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</si>
  <si>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</si>
  <si>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</si>
  <si>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</si>
  <si>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</si>
  <si>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</si>
  <si>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</si>
  <si>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</si>
  <si>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</si>
  <si>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</si>
  <si>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</si>
  <si>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</si>
  <si>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</si>
  <si>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МАСЛО (ПОРЦИЯМИ)</t>
  </si>
  <si>
    <t>13</t>
  </si>
  <si>
    <t>к/к</t>
  </si>
  <si>
    <t>БАТОН НАРЕЗОЙ ОБОГАЩЕННЫЙ</t>
  </si>
  <si>
    <t>ОМЛЕТ НАТУРАЛЬНЫЙ</t>
  </si>
  <si>
    <t>215</t>
  </si>
  <si>
    <t>2012</t>
  </si>
  <si>
    <t/>
  </si>
  <si>
    <t>II Завтрак</t>
  </si>
  <si>
    <t>СОКИ ОВОЩНЫЕ, ФРУКТОВЫЕ И ЯГОДНЫЕ</t>
  </si>
  <si>
    <t>19,6</t>
  </si>
  <si>
    <t>1,6</t>
  </si>
  <si>
    <t>12,6</t>
  </si>
  <si>
    <t>399</t>
  </si>
  <si>
    <t>Итого за прием пищи:</t>
  </si>
  <si>
    <t>Обед</t>
  </si>
  <si>
    <t>САЛАТ ИЗ БЕЛОКОЧАННОЙ КАПУСТЫ</t>
  </si>
  <si>
    <t>402</t>
  </si>
  <si>
    <t>МАКАРОННЫЕ ИЗДЕЛИЯ ОТВАРНЫЕ</t>
  </si>
  <si>
    <t>204</t>
  </si>
  <si>
    <t>256</t>
  </si>
  <si>
    <t>ХЛЕБ ПШЕНИЧНЫЙ</t>
  </si>
  <si>
    <t>к/к</t>
  </si>
  <si>
    <t>Ужин</t>
  </si>
  <si>
    <t>ЖАРКОЕ ПО-ДОМАШНЕМУ</t>
  </si>
  <si>
    <t>276</t>
  </si>
  <si>
    <t>2012</t>
  </si>
  <si>
    <t/>
  </si>
  <si>
    <t>ГРУША</t>
  </si>
  <si>
    <t>2008</t>
  </si>
  <si>
    <t>Итого за прием пищи:</t>
  </si>
  <si>
    <t>Всего за день:</t>
  </si>
  <si>
    <t>4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</si>
  <si>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</si>
  <si>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</si>
  <si>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</si>
  <si>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</si>
  <si>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</si>
  <si>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</si>
  <si>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</si>
  <si>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</si>
  <si>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</si>
  <si>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</si>
  <si>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</si>
  <si>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</si>
  <si>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</si>
  <si>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</si>
  <si>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</si>
  <si>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</si>
  <si>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</si>
  <si>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</si>
  <si>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</si>
  <si>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</si>
  <si>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ГРЕНКИ С СЫРОМ</t>
  </si>
  <si>
    <t>117</t>
  </si>
  <si>
    <t>КАША ЯЧНЕВАЯ</t>
  </si>
  <si>
    <t>418</t>
  </si>
  <si>
    <t xml:space="preserve">КЕФИР\РЯЖЕНКА, </t>
  </si>
  <si>
    <t>2012</t>
  </si>
  <si>
    <t>к/к</t>
  </si>
  <si>
    <t/>
  </si>
  <si>
    <t>Обед</t>
  </si>
  <si>
    <t>ВИНЕГРЕТ ОВОЩНОЙ</t>
  </si>
  <si>
    <t>45</t>
  </si>
  <si>
    <t>РАССОЛЬНИК ЛЕНИНГРАДСКИЙ</t>
  </si>
  <si>
    <t>76</t>
  </si>
  <si>
    <t>181</t>
  </si>
  <si>
    <t>2008</t>
  </si>
  <si>
    <t>278</t>
  </si>
  <si>
    <t>ХЛЕБ ПШЕНИЧНЫЙ</t>
  </si>
  <si>
    <t>Итого за прием пищи:</t>
  </si>
  <si>
    <t>Ужин</t>
  </si>
  <si>
    <t>ЗАПЕКАНКА ИЗ ТВОРОГА С СОУСОМ МОЛОЧНЫМ</t>
  </si>
  <si>
    <t>224</t>
  </si>
  <si>
    <t>ОЛАДЬИ</t>
  </si>
  <si>
    <t>449</t>
  </si>
  <si>
    <t>2012</t>
  </si>
  <si>
    <t>394</t>
  </si>
  <si>
    <t>ЯБЛОКО</t>
  </si>
  <si>
    <t/>
  </si>
  <si>
    <t>Всего за день:</t>
  </si>
  <si>
    <t>5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</si>
  <si>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</si>
  <si>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</si>
  <si>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</si>
  <si>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</si>
  <si>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</si>
  <si>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</si>
  <si>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</si>
  <si>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</si>
  <si>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</si>
  <si>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</si>
  <si>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</si>
  <si>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</si>
  <si>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</si>
  <si>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</si>
  <si>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</si>
  <si>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</si>
  <si>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</si>
  <si>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</si>
  <si>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</si>
  <si>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</si>
  <si>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МАСЛО (ПОРЦИЯМИ)</t>
  </si>
  <si>
    <t>13</t>
  </si>
  <si>
    <t>2008</t>
  </si>
  <si>
    <t>к/к</t>
  </si>
  <si>
    <t>БАТОН НАРЕЗНОЙ ОБОГАЩЕННЫЙ</t>
  </si>
  <si>
    <t>Итого за прием пищи:</t>
  </si>
  <si>
    <t>II Завтрак</t>
  </si>
  <si>
    <t>2012</t>
  </si>
  <si>
    <t/>
  </si>
  <si>
    <t>САЛАТ ИЗ ОТВАРНОЙ МОРКОВИ С ЯБЛОКОМ И РАСТИТЕЛЬНЫМ МАСЛОМ</t>
  </si>
  <si>
    <t>СУП С МАКАРОННЫМИ ИЗДЕЛИЯМИ</t>
  </si>
  <si>
    <t>82</t>
  </si>
  <si>
    <t>КОТЛЕТЫ</t>
  </si>
  <si>
    <t>282</t>
  </si>
  <si>
    <t>ХЛЕБ ПШЕНИЧНЫЙ</t>
  </si>
  <si>
    <t>Ужин</t>
  </si>
  <si>
    <t>291</t>
  </si>
  <si>
    <t>ЧАЙ С САХАРОМ</t>
  </si>
  <si>
    <t>392</t>
  </si>
  <si>
    <t>БАНАН</t>
  </si>
  <si>
    <t>2008</t>
  </si>
  <si>
    <t>Итого за прием пищи:</t>
  </si>
  <si>
    <t/>
  </si>
  <si>
    <t>Всего за день:</t>
  </si>
  <si>
    <t>6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</si>
  <si>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</si>
  <si>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</si>
  <si>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</si>
  <si>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</si>
  <si>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</si>
  <si>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</si>
  <si>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</si>
  <si>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</si>
  <si>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</si>
  <si>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</si>
  <si>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</si>
  <si>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</si>
  <si>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</si>
  <si>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</si>
  <si>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</si>
  <si>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</si>
  <si>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</si>
  <si>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</si>
  <si>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</si>
  <si>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</si>
  <si>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КАША МАННАЯ</t>
  </si>
  <si>
    <t>416</t>
  </si>
  <si>
    <t>2012</t>
  </si>
  <si>
    <t>ХЛЕБ ПШЕНИЧНЫЙ</t>
  </si>
  <si>
    <t>II Завтрак</t>
  </si>
  <si>
    <t>ЯБЛОКО</t>
  </si>
  <si>
    <t>Обед</t>
  </si>
  <si>
    <t>ЩИ ИЗ СВЕЖЕЙ КАПУСТЫ</t>
  </si>
  <si>
    <t>66</t>
  </si>
  <si>
    <t>260</t>
  </si>
  <si>
    <t/>
  </si>
  <si>
    <t>394</t>
  </si>
  <si>
    <t>Итого за прием пищи:</t>
  </si>
  <si>
    <t>Ужин</t>
  </si>
  <si>
    <t>СУП МОЛОЧНЫЙ С МАКАРОННЫМИ ИЗДЕЛИЯМИ</t>
  </si>
  <si>
    <t>93</t>
  </si>
  <si>
    <t>ПЕЧЕНЬЕ</t>
  </si>
  <si>
    <t>к/к</t>
  </si>
  <si>
    <t>Всего за день:</t>
  </si>
  <si>
    <t>7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</si>
  <si>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</si>
  <si>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</si>
  <si>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</si>
  <si>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</si>
  <si>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</si>
  <si>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</si>
  <si>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</si>
  <si>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</si>
  <si>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</si>
  <si>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</si>
  <si>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</si>
  <si>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</si>
  <si>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</si>
  <si>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</si>
  <si>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</si>
  <si>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</si>
  <si>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</si>
  <si>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</si>
  <si>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</si>
  <si>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</si>
  <si>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КАША ГРЕЧНЕВАЯ МОЛОЧНАЯ ЖИДКАЯ С САХАРОМ</t>
  </si>
  <si>
    <t>БАТОН НАРЕЗНОЙ ОБОГАЩЕННЫЙ</t>
  </si>
  <si>
    <t>МАСЛО (ПОРЦИЯМИ)</t>
  </si>
  <si>
    <t/>
  </si>
  <si>
    <t>2012</t>
  </si>
  <si>
    <t>II Завтрак</t>
  </si>
  <si>
    <t>2008</t>
  </si>
  <si>
    <t>Итого за прием пищи:</t>
  </si>
  <si>
    <t>Обед</t>
  </si>
  <si>
    <t>САЛАТ ВИТАМИННЫЙ</t>
  </si>
  <si>
    <t>41</t>
  </si>
  <si>
    <t>ПЛОВ</t>
  </si>
  <si>
    <t>265</t>
  </si>
  <si>
    <t>СУП КАРТОФЕЛЬНЫЙ С МАКАРОННЫМИ ИЗДЕЛИЯМИ</t>
  </si>
  <si>
    <t>ХЛЕБ ПШЕНИЧНЫЙ</t>
  </si>
  <si>
    <t>КОМПОТ ИЗ СМЕСИ СУХОФРУКТОВ С ВИТАМИНОМ "С"</t>
  </si>
  <si>
    <t>к/к</t>
  </si>
  <si>
    <t>Ужин</t>
  </si>
  <si>
    <t>260</t>
  </si>
  <si>
    <t>394</t>
  </si>
  <si>
    <t>2012</t>
  </si>
  <si>
    <t>ГРУША</t>
  </si>
  <si>
    <t/>
  </si>
  <si>
    <t>2008</t>
  </si>
  <si>
    <t>Всего за день:</t>
  </si>
  <si>
    <t>8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</si>
  <si>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</si>
  <si>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</si>
  <si>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</si>
  <si>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</si>
  <si>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</si>
  <si>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</si>
  <si>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</si>
  <si>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</si>
  <si>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</si>
  <si>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</si>
  <si>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</si>
  <si>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</si>
  <si>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</si>
  <si>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</si>
  <si>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</si>
  <si>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</si>
  <si>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</si>
  <si>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</si>
  <si>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</si>
  <si>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</si>
  <si>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к/к</t>
  </si>
  <si>
    <t>Итого за прием пищи:</t>
  </si>
  <si>
    <t>II Завтрак</t>
  </si>
  <si>
    <t>2012</t>
  </si>
  <si>
    <t>Обед</t>
  </si>
  <si>
    <t>САЛАТ "СВЕКОЛКА"</t>
  </si>
  <si>
    <t>50</t>
  </si>
  <si>
    <t>2008</t>
  </si>
  <si>
    <t>94</t>
  </si>
  <si>
    <t>ХЛЕБ ПШЕНИЧНЫЙ</t>
  </si>
  <si>
    <t/>
  </si>
  <si>
    <t>Ужин</t>
  </si>
  <si>
    <t>207</t>
  </si>
  <si>
    <t>ЯБЛОКО</t>
  </si>
  <si>
    <t>Итого за прием пищи:</t>
  </si>
  <si>
    <t>Всего за день:</t>
  </si>
  <si>
    <t>9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</si>
  <si>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</si>
  <si>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</si>
  <si>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</si>
  <si>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</si>
  <si>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</si>
  <si>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</si>
  <si>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</si>
  <si>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</si>
  <si>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</si>
  <si>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</si>
  <si>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</si>
  <si>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</si>
  <si>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</si>
  <si>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</si>
  <si>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</si>
  <si>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</si>
  <si>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</si>
  <si>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</si>
  <si>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</si>
  <si>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</si>
  <si>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МАСЛО (ПОРЦИЯМИ)</t>
  </si>
  <si>
    <t>13</t>
  </si>
  <si>
    <t>2008</t>
  </si>
  <si>
    <t>ЧАЙ С МОЛОКОМ</t>
  </si>
  <si>
    <t>к/к</t>
  </si>
  <si>
    <t>БАТОН НАРЕЗНОЙ ОБОГАЩЕННЫЙ</t>
  </si>
  <si>
    <t>КАША ПШЕННАЯ</t>
  </si>
  <si>
    <t>417</t>
  </si>
  <si>
    <t>2012</t>
  </si>
  <si>
    <t/>
  </si>
  <si>
    <t>II Завтрак</t>
  </si>
  <si>
    <t xml:space="preserve">КЕФИР\РЯЖЕНКА, </t>
  </si>
  <si>
    <t>401</t>
  </si>
  <si>
    <t>Итого за прием пищи:</t>
  </si>
  <si>
    <t>Обед</t>
  </si>
  <si>
    <t>САЛАТ "СТЕПНОЙ" ИЗ РАЗНЫХ ОВОЩЕЙ</t>
  </si>
  <si>
    <t>30</t>
  </si>
  <si>
    <t>67</t>
  </si>
  <si>
    <t>СУФЛЕ КУРИНОЕ</t>
  </si>
  <si>
    <t>310</t>
  </si>
  <si>
    <t>ХЛЕБ ПШЕНИЧНЫЙ</t>
  </si>
  <si>
    <t>к/к</t>
  </si>
  <si>
    <t>Ужин</t>
  </si>
  <si>
    <t>394</t>
  </si>
  <si>
    <t>2012</t>
  </si>
  <si>
    <t>БАНАН</t>
  </si>
  <si>
    <t/>
  </si>
  <si>
    <t>2008</t>
  </si>
  <si>
    <t>Итого за прием пищи:</t>
  </si>
  <si>
    <t>Всего за день:</t>
  </si>
  <si>
    <t>10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</si>
  <si>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</si>
  <si>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</si>
  <si>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</si>
  <si>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</si>
  <si>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</si>
  <si>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</si>
  <si>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</si>
  <si>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</si>
  <si>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</si>
  <si>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</si>
  <si>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</si>
  <si>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</si>
  <si>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</si>
  <si>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</si>
  <si>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</si>
  <si>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</si>
  <si>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</si>
  <si>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</si>
  <si>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</si>
  <si>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</si>
  <si>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КАША МАННАЯ МОЛОЧНАЯ ЖИДКАЯ</t>
  </si>
  <si>
    <t>к/к</t>
  </si>
  <si>
    <t>БАТОН НАРЕЗНОЙ ОБОГАЩЕННЫЙ</t>
  </si>
  <si>
    <t/>
  </si>
  <si>
    <t>II Завтрак</t>
  </si>
  <si>
    <t>2012</t>
  </si>
  <si>
    <t>Итого за прием пищи:</t>
  </si>
  <si>
    <t>Обед</t>
  </si>
  <si>
    <t>СУП  С ЛАПШОЙ</t>
  </si>
  <si>
    <t>92</t>
  </si>
  <si>
    <t>КАПУСТА ТУШЕНАЯ</t>
  </si>
  <si>
    <t>132</t>
  </si>
  <si>
    <t>305</t>
  </si>
  <si>
    <t>ХЛЕБ ПШЕНИЧНЫЙ</t>
  </si>
  <si>
    <t>Ужин</t>
  </si>
  <si>
    <t>239</t>
  </si>
  <si>
    <t>394</t>
  </si>
  <si>
    <t>2012</t>
  </si>
  <si>
    <t/>
  </si>
  <si>
    <t>2008</t>
  </si>
  <si>
    <t>Итого за прием пищи:</t>
  </si>
  <si>
    <t>Всего за день:</t>
  </si>
  <si>
    <t>11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</si>
  <si>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</si>
  <si>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</si>
  <si>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</si>
  <si>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</si>
  <si>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</si>
  <si>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</si>
  <si>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</si>
  <si>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</si>
  <si>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</si>
  <si>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</si>
  <si>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</si>
  <si>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</si>
  <si>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</si>
  <si>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</si>
  <si>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</si>
  <si>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</si>
  <si>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</si>
  <si>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</si>
  <si>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</si>
  <si>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</si>
  <si>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к/к</t>
  </si>
  <si>
    <t>БАТОН НАРЕЗНОЙ ОБОГАЩЕННЫЙ</t>
  </si>
  <si>
    <t>КАША РИСОВАЯ</t>
  </si>
  <si>
    <t>415</t>
  </si>
  <si>
    <t>II Завтрак</t>
  </si>
  <si>
    <t>2012</t>
  </si>
  <si>
    <t>Итого за прием пищи:</t>
  </si>
  <si>
    <t/>
  </si>
  <si>
    <t>Обед</t>
  </si>
  <si>
    <t>САЛАТ ИЗ МОРКОВИ</t>
  </si>
  <si>
    <t>КАРТОФЕЛЬ ОТВАРНОЙ</t>
  </si>
  <si>
    <t>125</t>
  </si>
  <si>
    <t>ТЕФТЕЛИ ИЗ ГОВЯДИНЫ С РИСОМ (ПАРОВЫЕ)</t>
  </si>
  <si>
    <t>50/25</t>
  </si>
  <si>
    <t>285</t>
  </si>
  <si>
    <t>ХЛЕБ ПШЕНИЧНЫЙ</t>
  </si>
  <si>
    <t>КОМПОТ ИЗ СМЕСИ СУХОФРУКТОВ С ВИТАМИНОМ "С"</t>
  </si>
  <si>
    <t>к/к</t>
  </si>
  <si>
    <t>Ужин</t>
  </si>
  <si>
    <t/>
  </si>
  <si>
    <t>Итого за прием пищи:</t>
  </si>
  <si>
    <t>Всего за день:</t>
  </si>
  <si>
    <t>12 день</t>
  </si>
  <si>
    <t>Прием пищи, наименование блюда</t>
  </si>
  <si>
    <t>Масса порции</t>
  </si>
  <si>
    <t>Пищевые вещества</t>
  </si>
  <si>
    <t>Энергети-ческая ценность, ккал</t>
  </si>
  <si>
    <t>Витамины</t>
  </si>
  <si>
    <t>Минеральные вещества</t>
  </si>
  <si>
    <t>№ рецеп-туры</t>
  </si>
  <si>
    <t>Сборник рецептур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</si>
  <si>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</si>
  <si>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</si>
  <si>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</si>
  <si>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</si>
  <si>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</si>
  <si>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</si>
  <si>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</si>
  <si>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</si>
  <si>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</si>
  <si>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</si>
  <si>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</si>
  <si>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Завтрак</t>
  </si>
  <si>
    <t>2012</t>
  </si>
  <si>
    <t>395</t>
  </si>
  <si>
    <t>ХЛЕБ ПШЕНИЧНЫЙ</t>
  </si>
  <si>
    <t>II Завтрак</t>
  </si>
  <si>
    <t>КИСЕЛЬ ПЛОДОВО-ЯГОДНЫЙ ИЗ КОНЦЕНТРАТА</t>
  </si>
  <si>
    <t>411</t>
  </si>
  <si>
    <t>2008</t>
  </si>
  <si>
    <t>ПЕЧЕНЬЕ</t>
  </si>
  <si>
    <t>к/к</t>
  </si>
  <si>
    <t>Итого за прием пищи:</t>
  </si>
  <si>
    <t/>
  </si>
  <si>
    <t>Обед</t>
  </si>
  <si>
    <t>СУП КАРТОФЕЛЬНЫЙ С МАКАРОННЫМИ ИЗДЕЛИЯМИ</t>
  </si>
  <si>
    <t>82</t>
  </si>
  <si>
    <t>394</t>
  </si>
  <si>
    <t>Ужин</t>
  </si>
  <si>
    <t>ХЛЕБ ПШЕНИЧНЫЙ</t>
  </si>
  <si>
    <t>Всего за день:</t>
  </si>
  <si>
    <t/>
  </si>
  <si>
    <t>ИТОГО ПО ПРИМЕРНОМУ МЕНЮ</t>
  </si>
  <si>
    <t>Итого</t>
  </si>
  <si>
    <t>Пищевые вещества</t>
  </si>
  <si>
    <t>Энергети-ческая ценность, ккал</t>
  </si>
  <si>
    <t>Витамины</t>
  </si>
  <si>
    <t>Минеральные вещества</t>
  </si>
  <si>
    <t>Белки, г</t>
  </si>
  <si>
    <t>Жиры, г</t>
  </si>
  <si>
    <t>Углеводы, г</t>
  </si>
  <si>
    <t>В1, мг</t>
  </si>
  <si>
    <t>С, мг</t>
  </si>
  <si>
    <t>А, мг</t>
  </si>
  <si>
    <t>E, мг</t>
  </si>
  <si>
    <t>Са, мг</t>
  </si>
  <si>
    <t>Mg, мг</t>
  </si>
  <si>
    <t>Р, мг</t>
  </si>
  <si>
    <t>Fе, мг</t>
  </si>
  <si>
    <t>Итого за весь период</t>
  </si>
  <si>
    <t>Среднее значение за период</t>
  </si>
  <si>
    <t>47,42</t>
  </si>
  <si>
    <t>48,44</t>
  </si>
  <si>
    <t>205,60</t>
  </si>
  <si>
    <t>1452,94</t>
  </si>
  <si>
    <t>0,48</t>
  </si>
  <si>
    <t>26,0</t>
  </si>
  <si>
    <t>0,43</t>
  </si>
  <si>
    <t>6,55</t>
  </si>
  <si>
    <t>507,13</t>
  </si>
  <si>
    <t>193,30</t>
  </si>
  <si>
    <t>732,84</t>
  </si>
  <si>
    <t>10,58</t>
  </si>
  <si>
    <t>100/30</t>
  </si>
  <si>
    <t>57,60</t>
  </si>
  <si>
    <t>58,66</t>
  </si>
  <si>
    <t>248,67</t>
  </si>
  <si>
    <t>1760,06</t>
  </si>
  <si>
    <t>0,64</t>
  </si>
  <si>
    <t>30,6</t>
  </si>
  <si>
    <t>0,62</t>
  </si>
  <si>
    <t>8,48</t>
  </si>
  <si>
    <t>615,3</t>
  </si>
  <si>
    <t>237,94</t>
  </si>
  <si>
    <t>895,62</t>
  </si>
  <si>
    <t>12,53</t>
  </si>
  <si>
    <t>ЦИКЛИЧНОЕ ДЕСЯТИДНЕВНОЕ МЕНЮ ДЛЯ ОРГАНИЗАЦИИ ПИТАНИЯ ДЕТЕЙ В ВОЗРАСТЕ ОТ 1.5 ДО 3 ЛЕТ, ПОСЕЩАЮЩИХ  ДОШКОЛЬНЫЕ ОБРАЗОВАТЕЛЬНЫЕ УЧРЕЖДЕНИЯ МУСЛЮМОВСКОГО МУНИЦИПАЛЬНОГО РАЙОНА</t>
  </si>
  <si>
    <t>ЦИКЛИЧНОЕ ДЕСЯТИДНЕВНОЕ МЕНЮ ДЛЯ ОРГАНИЗАЦИИ ПИТАНИЯ ДЕТЕЙ В ВОЗРАСТЕ ОТ 3 ДО 7 ЛЕТ, ПОСЕЩАЮЩИХ  ДОШКОЛЬНЫЕ ОБРАЗОВАТЕЛЬНЫЕ УЧРЕЖДЕНИЯ МУСЛЮМОВСКОГО МУНИЦИПАЛЬНОГО РАЙОНА</t>
  </si>
  <si>
    <t>Утверждаю</t>
  </si>
  <si>
    <t>Начальник МКУ " Управление образования Муслюмовского муниципального района"</t>
  </si>
  <si>
    <t>Р.Т. Демидов________________________</t>
  </si>
  <si>
    <t xml:space="preserve">                                              _________________</t>
  </si>
  <si>
    <t>НАПИТОК ИЗ СУХОФРУКТОВ И ЯБЛОК С ВИТАМИНОМ "С"</t>
  </si>
  <si>
    <t>ЧАЙ ПОЛУСЛАДКИЙ</t>
  </si>
  <si>
    <t>ЧАЙ СЛАДКИЙ</t>
  </si>
  <si>
    <t>ЧАЙ С ЛИМОНОМ</t>
  </si>
  <si>
    <t>КОМПОТ ИЗ СМЕСИ СУХОФРУКТОВ и ЯБЛОК С ВИТАМИНОМ "С"</t>
  </si>
  <si>
    <t>150/20</t>
  </si>
  <si>
    <t>КАША ГРЕЧНЕВАЯ РАССЫПЧАТАЯ С ТОМАТНЫМ СОУСОМ</t>
  </si>
  <si>
    <t>КОМПОТ ИЗ СМЕСИ СУХОФРУКТОВ И ЯБЛОК С ВИТАМИНОМ "С"</t>
  </si>
  <si>
    <t>НАПИТОК ИЗ СУХОФРУКТОВ  С ВИТАМИНОМ "С"</t>
  </si>
  <si>
    <t>ПИРОЖКИ С ПОВИДЛОМ</t>
  </si>
  <si>
    <t>СУП С ФРИКАДЕЛЬКАМИ</t>
  </si>
  <si>
    <t>КАРТОФЕЛЬНЫЕ КОТЛЕТЫ С СМЕТАННЫМ СОУСОМ</t>
  </si>
  <si>
    <t>150/30</t>
  </si>
  <si>
    <t xml:space="preserve">ТУШЕНАЯ КАПУСТА С МЯСОМ </t>
  </si>
  <si>
    <t xml:space="preserve">ЧАЙ С МОЛОКОМ </t>
  </si>
  <si>
    <t xml:space="preserve">КАША ПЕРЛОВАЯ РАССЫПЧАТАЯ </t>
  </si>
  <si>
    <t>СУП КАРТОФЕЛЬНЫЙ С БОБОВЫМИ</t>
  </si>
  <si>
    <t>ОВОЩНОЕ РАГУ</t>
  </si>
  <si>
    <t>СДОБА ОБЫКНОВЕННАЯ</t>
  </si>
  <si>
    <t>СУП С КРУПОЙ (ПЕРЛОВКА)</t>
  </si>
  <si>
    <t>КАША ДРУЖБА ИЗ ПШЕНА И РИСА</t>
  </si>
  <si>
    <t>СУП С ГРЕЧКОЙ</t>
  </si>
  <si>
    <t>КОТЛЕТЫ РУБЛЕННЫЕ ИЗ ПТИЦЫ</t>
  </si>
  <si>
    <t>ПЮРЕ ГОРОХОВОЕ</t>
  </si>
  <si>
    <t xml:space="preserve">ГУЛЯШ </t>
  </si>
  <si>
    <t xml:space="preserve">КАША ГРЕЧНЕВАЯ РАССЫПЧАТАЯ </t>
  </si>
  <si>
    <t>ПТИЦА ТУШЕНЯ</t>
  </si>
  <si>
    <t>СУП С КРУПОЙ (РИС)</t>
  </si>
  <si>
    <t>КАПУСТА ТУШЕНЯ С МЯСОМ</t>
  </si>
  <si>
    <t>ПТИЦА ТУШЕНАЯ</t>
  </si>
  <si>
    <t>КАПУСТА ТУШЕНАЯ С МЯСОМ</t>
  </si>
  <si>
    <t>КОТЛЕТЫ РЫБНЫЕ</t>
  </si>
  <si>
    <t>ЗАПЕКАНКА ИЗ ТВОРОГА С СГУЩЕНЫМ МОЛОКОМ</t>
  </si>
  <si>
    <t>Руководитель ОО ________________________________________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</si>
</sst>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;\-#,##0.0"/>
    <numFmt numFmtId="165" formatCode="0.0"/>
  </numFmts>
  <fonts count="15" x14ac:knownFonts="1">
    <font>
      <sz val="8"/>
      <color rgb="FF000000"/>
      <name val="Tahoma"/>
    </font>
    <font>
      <sz val="10"/>
      <color rgb="FF000000"/>
      <name val="Arial"/>
    </font>
    <font>
      <b/>
      <sz val="12"/>
      <color rgb="FF000000"/>
      <name val="Arial"/>
    </font>
    <font>
      <b/>
      <sz val="9"/>
      <color rgb="FF000000"/>
      <name val="Arial"/>
    </font>
    <font>
      <b/>
      <sz val="8"/>
      <color rgb="FF000000"/>
      <name val="Arial"/>
    </font>
    <font>
      <b/>
      <sz val="10"/>
      <color rgb="FF000000"/>
      <name val="Arial"/>
    </font>
    <font>
      <sz val="8"/>
      <color rgb="FF000000"/>
      <name val="Arial"/>
    </font>
    <font>
      <sz val="8"/>
      <color rgb="FF000000"/>
      <name val="Arial"/>
    </font>
    <font>
      <sz val="8"/>
      <color rgb="FF000000"/>
      <name val="Arial"/>
    </font>
    <font>
      <b/>
      <sz val="8"/>
      <color rgb="FF000000"/>
      <name val="Arial"/>
    </font>
    <font>
      <b/>
      <sz val="8"/>
      <color rgb="FF000000"/>
      <name val="Arial"/>
    </font>
    <font>
      <i/>
      <sz val="9"/>
      <color rgb="FF000000"/>
      <name val="Arial"/>
    </font>
    <font>
      <sz val="8"/>
      <color rgb="FF000000"/>
      <name val="Arial"/>
    </font>
    <font>
      <b/>
      <sz val="10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</fonts>
  <fills count="15">
    <fill>
      <patternFill patternType="none"/>
    </fill>
    <fill>
      <patternFill patternType="gray125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  <fill>
      <patternFill patternType="none"/>
    </fill>
  </fills>
  <borders count="2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1" fillId="2" borderId="1" xfId="0" applyFont="1" applyFill="1" applyBorder="1" applyAlignment="1">
      <alignment horizontal="left" vertical="top" wrapText="1"/>
    </xf>
    <xf numFmtId="0" fontId="1" fillId="14" borderId="7" xfId="0" applyFont="1" applyFill="1" applyBorder="1" applyAlignment="1">
      <alignment horizontal="left" vertical="top" wrapText="1"/>
    </xf>
    <xf numFmtId="0" fontId="6" fillId="14" borderId="8" xfId="0" applyFont="1" applyFill="1" applyBorder="1" applyAlignment="1">
      <alignment horizontal="center" vertical="center" wrapText="1"/>
    </xf>
    <xf numFmtId="0" fontId="6" fillId="14" borderId="8" xfId="0" applyFont="1" applyFill="1" applyBorder="1" applyAlignment="1">
      <alignment horizontal="right" vertical="center" wrapText="1"/>
    </xf>
    <xf numFmtId="0" fontId="7" fillId="9" borderId="4" xfId="0" applyFont="1" applyFill="1" applyBorder="1" applyAlignment="1">
      <alignment horizontal="center" vertical="center" wrapText="1"/>
    </xf>
    <xf numFmtId="0" fontId="8" fillId="10" borderId="5" xfId="0" applyFont="1" applyFill="1" applyBorder="1" applyAlignment="1">
      <alignment horizontal="right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10" fillId="12" borderId="6" xfId="0" applyFont="1" applyFill="1" applyBorder="1" applyAlignment="1">
      <alignment horizontal="right" vertical="center" wrapText="1"/>
    </xf>
    <xf numFmtId="164" fontId="6" fillId="14" borderId="8" xfId="0" applyNumberFormat="1" applyFont="1" applyFill="1" applyBorder="1" applyAlignment="1">
      <alignment horizontal="right" vertical="center" wrapText="1"/>
    </xf>
    <xf numFmtId="0" fontId="4" fillId="14" borderId="8" xfId="0" applyFont="1" applyFill="1" applyBorder="1" applyAlignment="1">
      <alignment horizontal="center" vertical="center" wrapText="1"/>
    </xf>
    <xf numFmtId="0" fontId="8" fillId="10" borderId="9" xfId="0" applyFont="1" applyFill="1" applyBorder="1" applyAlignment="1">
      <alignment horizontal="right" vertical="center" wrapText="1"/>
    </xf>
    <xf numFmtId="0" fontId="4" fillId="6" borderId="9" xfId="0" applyFont="1" applyFill="1" applyBorder="1" applyAlignment="1">
      <alignment horizontal="center" vertical="center" wrapText="1"/>
    </xf>
    <xf numFmtId="164" fontId="12" fillId="14" borderId="8" xfId="0" applyNumberFormat="1" applyFont="1" applyFill="1" applyBorder="1" applyAlignment="1">
      <alignment horizontal="right" vertical="center" wrapText="1"/>
    </xf>
    <xf numFmtId="0" fontId="8" fillId="10" borderId="9" xfId="0" applyFont="1" applyFill="1" applyBorder="1" applyAlignment="1">
      <alignment horizontal="right" vertical="center" wrapText="1"/>
    </xf>
    <xf numFmtId="0" fontId="4" fillId="6" borderId="9" xfId="0" applyFont="1" applyFill="1" applyBorder="1" applyAlignment="1">
      <alignment horizontal="center" vertical="center" wrapText="1"/>
    </xf>
    <xf numFmtId="165" fontId="10" fillId="12" borderId="6" xfId="0" applyNumberFormat="1" applyFont="1" applyFill="1" applyBorder="1" applyAlignment="1">
      <alignment horizontal="right" vertical="center" wrapText="1"/>
    </xf>
    <xf numFmtId="0" fontId="8" fillId="10" borderId="5" xfId="0" applyNumberFormat="1" applyFont="1" applyFill="1" applyBorder="1" applyAlignment="1">
      <alignment horizontal="right" vertical="center" wrapText="1"/>
    </xf>
    <xf numFmtId="0" fontId="10" fillId="12" borderId="6" xfId="0" applyNumberFormat="1" applyFont="1" applyFill="1" applyBorder="1" applyAlignment="1">
      <alignment horizontal="right" vertical="center" wrapText="1"/>
    </xf>
    <xf numFmtId="0" fontId="6" fillId="14" borderId="8" xfId="0" applyNumberFormat="1" applyFont="1" applyFill="1" applyBorder="1" applyAlignment="1">
      <alignment horizontal="right" vertical="center" wrapText="1"/>
    </xf>
    <xf numFmtId="0" fontId="8" fillId="10" borderId="9" xfId="0" applyNumberFormat="1" applyFont="1" applyFill="1" applyBorder="1" applyAlignment="1">
      <alignment horizontal="right" vertical="center" wrapText="1"/>
    </xf>
    <xf numFmtId="165" fontId="10" fillId="12" borderId="9" xfId="0" applyNumberFormat="1" applyFont="1" applyFill="1" applyBorder="1" applyAlignment="1">
      <alignment horizontal="right" vertical="center" wrapText="1"/>
    </xf>
    <xf numFmtId="0" fontId="10" fillId="12" borderId="9" xfId="0" applyNumberFormat="1" applyFont="1" applyFill="1" applyBorder="1" applyAlignment="1">
      <alignment horizontal="right" vertical="center" wrapText="1"/>
    </xf>
    <xf numFmtId="0" fontId="6" fillId="14" borderId="9" xfId="0" applyNumberFormat="1" applyFont="1" applyFill="1" applyBorder="1" applyAlignment="1">
      <alignment horizontal="right" vertical="center" wrapText="1"/>
    </xf>
    <xf numFmtId="0" fontId="10" fillId="12" borderId="9" xfId="0" applyFont="1" applyFill="1" applyBorder="1" applyAlignment="1">
      <alignment horizontal="right" vertical="center" wrapText="1"/>
    </xf>
    <xf numFmtId="0" fontId="4" fillId="14" borderId="8" xfId="0" applyNumberFormat="1" applyFont="1" applyFill="1" applyBorder="1" applyAlignment="1">
      <alignment horizontal="right" vertical="center" wrapText="1"/>
    </xf>
    <xf numFmtId="0" fontId="4" fillId="14" borderId="9" xfId="0" applyNumberFormat="1" applyFont="1" applyFill="1" applyBorder="1" applyAlignment="1">
      <alignment horizontal="right" vertical="center" wrapText="1"/>
    </xf>
    <xf numFmtId="0" fontId="8" fillId="10" borderId="9" xfId="0" applyNumberFormat="1" applyFont="1" applyFill="1" applyBorder="1" applyAlignment="1">
      <alignment horizontal="right" vertical="center" wrapText="1"/>
    </xf>
    <xf numFmtId="0" fontId="6" fillId="14" borderId="9" xfId="0" applyNumberFormat="1" applyFont="1" applyFill="1" applyBorder="1" applyAlignment="1">
      <alignment horizontal="right" vertical="center" wrapText="1"/>
    </xf>
    <xf numFmtId="0" fontId="8" fillId="10" borderId="9" xfId="0" applyNumberFormat="1" applyFont="1" applyFill="1" applyBorder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14" borderId="9" xfId="0" applyFont="1" applyFill="1" applyBorder="1" applyAlignment="1">
      <alignment horizontal="left" vertical="center" wrapText="1"/>
    </xf>
    <xf numFmtId="0" fontId="6" fillId="14" borderId="10" xfId="0" applyFont="1" applyFill="1" applyBorder="1" applyAlignment="1">
      <alignment horizontal="left" vertical="center" wrapText="1"/>
    </xf>
    <xf numFmtId="0" fontId="6" fillId="14" borderId="11" xfId="0" applyFont="1" applyFill="1" applyBorder="1" applyAlignment="1">
      <alignment horizontal="left" vertical="center" wrapText="1"/>
    </xf>
    <xf numFmtId="0" fontId="6" fillId="14" borderId="9" xfId="0" applyNumberFormat="1" applyFont="1" applyFill="1" applyBorder="1" applyAlignment="1">
      <alignment horizontal="center" vertical="center" wrapText="1"/>
    </xf>
    <xf numFmtId="0" fontId="6" fillId="14" borderId="10" xfId="0" applyNumberFormat="1" applyFont="1" applyFill="1" applyBorder="1" applyAlignment="1">
      <alignment horizontal="center" vertical="center" wrapText="1"/>
    </xf>
    <xf numFmtId="0" fontId="6" fillId="14" borderId="11" xfId="0" applyNumberFormat="1" applyFont="1" applyFill="1" applyBorder="1" applyAlignment="1">
      <alignment horizontal="center" vertical="center" wrapText="1"/>
    </xf>
    <xf numFmtId="0" fontId="6" fillId="14" borderId="9" xfId="0" applyNumberFormat="1" applyFont="1" applyFill="1" applyBorder="1" applyAlignment="1">
      <alignment horizontal="right" vertical="center" wrapText="1"/>
    </xf>
    <xf numFmtId="0" fontId="6" fillId="14" borderId="11" xfId="0" applyNumberFormat="1" applyFont="1" applyFill="1" applyBorder="1" applyAlignment="1">
      <alignment horizontal="right" vertical="center" wrapText="1"/>
    </xf>
    <xf numFmtId="165" fontId="6" fillId="14" borderId="9" xfId="0" applyNumberFormat="1" applyFont="1" applyFill="1" applyBorder="1" applyAlignment="1">
      <alignment horizontal="right" vertical="center" wrapText="1"/>
    </xf>
    <xf numFmtId="165" fontId="6" fillId="14" borderId="11" xfId="0" applyNumberFormat="1" applyFont="1" applyFill="1" applyBorder="1" applyAlignment="1">
      <alignment horizontal="right" vertical="center" wrapText="1"/>
    </xf>
    <xf numFmtId="0" fontId="6" fillId="14" borderId="10" xfId="0" applyNumberFormat="1" applyFont="1" applyFill="1" applyBorder="1" applyAlignment="1">
      <alignment horizontal="right" vertical="center" wrapText="1"/>
    </xf>
    <xf numFmtId="0" fontId="9" fillId="11" borderId="9" xfId="0" applyFont="1" applyFill="1" applyBorder="1" applyAlignment="1">
      <alignment horizontal="left" vertical="center" wrapText="1"/>
    </xf>
    <xf numFmtId="0" fontId="9" fillId="11" borderId="10" xfId="0" applyFont="1" applyFill="1" applyBorder="1" applyAlignment="1">
      <alignment horizontal="left" vertical="center" wrapText="1"/>
    </xf>
    <xf numFmtId="0" fontId="9" fillId="11" borderId="11" xfId="0" applyFont="1" applyFill="1" applyBorder="1" applyAlignment="1">
      <alignment horizontal="left" vertical="center" wrapText="1"/>
    </xf>
    <xf numFmtId="0" fontId="4" fillId="6" borderId="9" xfId="0" applyNumberFormat="1" applyFont="1" applyFill="1" applyBorder="1" applyAlignment="1">
      <alignment horizontal="center" vertical="center" wrapText="1"/>
    </xf>
    <xf numFmtId="0" fontId="4" fillId="6" borderId="10" xfId="0" applyFont="1" applyFill="1" applyBorder="1" applyAlignment="1">
      <alignment horizontal="center" vertical="center" wrapText="1"/>
    </xf>
    <xf numFmtId="0" fontId="4" fillId="6" borderId="11" xfId="0" applyFont="1" applyFill="1" applyBorder="1" applyAlignment="1">
      <alignment horizontal="center" vertical="center" wrapText="1"/>
    </xf>
    <xf numFmtId="0" fontId="10" fillId="12" borderId="9" xfId="0" applyNumberFormat="1" applyFont="1" applyFill="1" applyBorder="1" applyAlignment="1">
      <alignment horizontal="right" vertical="center" wrapText="1"/>
    </xf>
    <xf numFmtId="0" fontId="10" fillId="12" borderId="11" xfId="0" applyFont="1" applyFill="1" applyBorder="1" applyAlignment="1">
      <alignment horizontal="right" vertical="center" wrapText="1"/>
    </xf>
    <xf numFmtId="0" fontId="10" fillId="12" borderId="10" xfId="0" applyFont="1" applyFill="1" applyBorder="1" applyAlignment="1">
      <alignment horizontal="right" vertical="center" wrapText="1"/>
    </xf>
    <xf numFmtId="0" fontId="4" fillId="14" borderId="9" xfId="0" applyNumberFormat="1" applyFont="1" applyFill="1" applyBorder="1" applyAlignment="1">
      <alignment horizontal="right" vertical="center" wrapText="1"/>
    </xf>
    <xf numFmtId="0" fontId="4" fillId="14" borderId="11" xfId="0" applyFont="1" applyFill="1" applyBorder="1" applyAlignment="1">
      <alignment horizontal="right" vertical="center" wrapText="1"/>
    </xf>
    <xf numFmtId="0" fontId="6" fillId="8" borderId="9" xfId="0" applyFont="1" applyFill="1" applyBorder="1" applyAlignment="1">
      <alignment horizontal="left" vertical="center" wrapText="1"/>
    </xf>
    <xf numFmtId="0" fontId="6" fillId="8" borderId="10" xfId="0" applyFont="1" applyFill="1" applyBorder="1" applyAlignment="1">
      <alignment horizontal="left" vertical="center" wrapText="1"/>
    </xf>
    <xf numFmtId="0" fontId="6" fillId="8" borderId="11" xfId="0" applyFont="1" applyFill="1" applyBorder="1" applyAlignment="1">
      <alignment horizontal="left" vertical="center" wrapText="1"/>
    </xf>
    <xf numFmtId="0" fontId="7" fillId="9" borderId="9" xfId="0" applyNumberFormat="1" applyFont="1" applyFill="1" applyBorder="1" applyAlignment="1">
      <alignment horizontal="center" vertical="center" wrapText="1"/>
    </xf>
    <xf numFmtId="0" fontId="7" fillId="9" borderId="10" xfId="0" applyNumberFormat="1" applyFont="1" applyFill="1" applyBorder="1" applyAlignment="1">
      <alignment horizontal="center" vertical="center" wrapText="1"/>
    </xf>
    <xf numFmtId="0" fontId="7" fillId="9" borderId="11" xfId="0" applyNumberFormat="1" applyFont="1" applyFill="1" applyBorder="1" applyAlignment="1">
      <alignment horizontal="center" vertical="center" wrapText="1"/>
    </xf>
    <xf numFmtId="0" fontId="8" fillId="10" borderId="9" xfId="0" applyNumberFormat="1" applyFont="1" applyFill="1" applyBorder="1" applyAlignment="1">
      <alignment horizontal="right" vertical="center" wrapText="1"/>
    </xf>
    <xf numFmtId="0" fontId="8" fillId="10" borderId="11" xfId="0" applyNumberFormat="1" applyFont="1" applyFill="1" applyBorder="1" applyAlignment="1">
      <alignment horizontal="right" vertical="center" wrapText="1"/>
    </xf>
    <xf numFmtId="165" fontId="8" fillId="10" borderId="9" xfId="0" applyNumberFormat="1" applyFont="1" applyFill="1" applyBorder="1" applyAlignment="1">
      <alignment horizontal="right" vertical="center" wrapText="1"/>
    </xf>
    <xf numFmtId="165" fontId="8" fillId="10" borderId="11" xfId="0" applyNumberFormat="1" applyFont="1" applyFill="1" applyBorder="1" applyAlignment="1">
      <alignment horizontal="right" vertical="center" wrapText="1"/>
    </xf>
    <xf numFmtId="0" fontId="8" fillId="10" borderId="10" xfId="0" applyNumberFormat="1" applyFont="1" applyFill="1" applyBorder="1" applyAlignment="1">
      <alignment horizontal="right" vertical="center" wrapText="1"/>
    </xf>
    <xf numFmtId="0" fontId="4" fillId="6" borderId="10" xfId="0" applyNumberFormat="1" applyFont="1" applyFill="1" applyBorder="1" applyAlignment="1">
      <alignment horizontal="center" vertical="center" wrapText="1"/>
    </xf>
    <xf numFmtId="0" fontId="4" fillId="6" borderId="11" xfId="0" applyNumberFormat="1" applyFont="1" applyFill="1" applyBorder="1" applyAlignment="1">
      <alignment horizontal="center" vertical="center" wrapText="1"/>
    </xf>
    <xf numFmtId="0" fontId="10" fillId="12" borderId="11" xfId="0" applyNumberFormat="1" applyFont="1" applyFill="1" applyBorder="1" applyAlignment="1">
      <alignment horizontal="right" vertical="center" wrapText="1"/>
    </xf>
    <xf numFmtId="165" fontId="10" fillId="12" borderId="9" xfId="0" applyNumberFormat="1" applyFont="1" applyFill="1" applyBorder="1" applyAlignment="1">
      <alignment horizontal="right" vertical="center" wrapText="1"/>
    </xf>
    <xf numFmtId="165" fontId="10" fillId="12" borderId="11" xfId="0" applyNumberFormat="1" applyFont="1" applyFill="1" applyBorder="1" applyAlignment="1">
      <alignment horizontal="right" vertical="center" wrapText="1"/>
    </xf>
    <xf numFmtId="0" fontId="7" fillId="9" borderId="10" xfId="0" applyFont="1" applyFill="1" applyBorder="1" applyAlignment="1">
      <alignment horizontal="center" vertical="center" wrapText="1"/>
    </xf>
    <xf numFmtId="0" fontId="7" fillId="9" borderId="11" xfId="0" applyFont="1" applyFill="1" applyBorder="1" applyAlignment="1">
      <alignment horizontal="center" vertical="center" wrapText="1"/>
    </xf>
    <xf numFmtId="0" fontId="8" fillId="10" borderId="11" xfId="0" applyFont="1" applyFill="1" applyBorder="1" applyAlignment="1">
      <alignment horizontal="right" vertical="center" wrapText="1"/>
    </xf>
    <xf numFmtId="0" fontId="8" fillId="10" borderId="10" xfId="0" applyFont="1" applyFill="1" applyBorder="1" applyAlignment="1">
      <alignment horizontal="right" vertical="center" wrapText="1"/>
    </xf>
    <xf numFmtId="164" fontId="6" fillId="14" borderId="9" xfId="0" applyNumberFormat="1" applyFont="1" applyFill="1" applyBorder="1" applyAlignment="1">
      <alignment horizontal="right" vertical="center" wrapText="1"/>
    </xf>
    <xf numFmtId="164" fontId="6" fillId="14" borderId="11" xfId="0" applyNumberFormat="1" applyFont="1" applyFill="1" applyBorder="1" applyAlignment="1">
      <alignment horizontal="right" vertical="center" wrapText="1"/>
    </xf>
    <xf numFmtId="164" fontId="6" fillId="14" borderId="10" xfId="0" applyNumberFormat="1" applyFont="1" applyFill="1" applyBorder="1" applyAlignment="1">
      <alignment horizontal="right" vertical="center" wrapText="1"/>
    </xf>
    <xf numFmtId="0" fontId="4" fillId="14" borderId="9" xfId="0" applyFont="1" applyFill="1" applyBorder="1" applyAlignment="1">
      <alignment horizontal="center" vertical="center" wrapText="1"/>
    </xf>
    <xf numFmtId="0" fontId="4" fillId="14" borderId="11" xfId="0" applyFont="1" applyFill="1" applyBorder="1" applyAlignment="1">
      <alignment horizontal="center" vertical="center" wrapText="1"/>
    </xf>
    <xf numFmtId="0" fontId="4" fillId="14" borderId="10" xfId="0" applyFont="1" applyFill="1" applyBorder="1" applyAlignment="1">
      <alignment horizontal="center" vertical="center" wrapText="1"/>
    </xf>
    <xf numFmtId="0" fontId="6" fillId="14" borderId="9" xfId="0" applyFont="1" applyFill="1" applyBorder="1" applyAlignment="1">
      <alignment horizontal="right" vertical="center" wrapText="1"/>
    </xf>
    <xf numFmtId="0" fontId="6" fillId="14" borderId="11" xfId="0" applyFont="1" applyFill="1" applyBorder="1" applyAlignment="1">
      <alignment horizontal="right" vertical="center" wrapText="1"/>
    </xf>
    <xf numFmtId="0" fontId="6" fillId="14" borderId="10" xfId="0" applyFont="1" applyFill="1" applyBorder="1" applyAlignment="1">
      <alignment horizontal="right" vertical="center" wrapText="1"/>
    </xf>
    <xf numFmtId="0" fontId="11" fillId="14" borderId="15" xfId="0" applyFont="1" applyFill="1" applyBorder="1" applyAlignment="1">
      <alignment horizontal="left" vertical="top" wrapText="1"/>
    </xf>
    <xf numFmtId="0" fontId="2" fillId="14" borderId="7" xfId="0" applyFont="1" applyFill="1" applyBorder="1" applyAlignment="1">
      <alignment horizontal="center" vertical="center" wrapText="1"/>
    </xf>
    <xf numFmtId="0" fontId="3" fillId="14" borderId="14" xfId="0" applyFont="1" applyFill="1" applyBorder="1" applyAlignment="1">
      <alignment horizontal="center" vertical="center" wrapText="1"/>
    </xf>
    <xf numFmtId="0" fontId="3" fillId="14" borderId="16" xfId="0" applyFont="1" applyFill="1" applyBorder="1" applyAlignment="1">
      <alignment horizontal="center" vertical="center" wrapText="1"/>
    </xf>
    <xf numFmtId="0" fontId="3" fillId="14" borderId="17" xfId="0" applyFont="1" applyFill="1" applyBorder="1" applyAlignment="1">
      <alignment horizontal="center" vertical="center" wrapText="1"/>
    </xf>
    <xf numFmtId="0" fontId="3" fillId="14" borderId="19" xfId="0" applyFont="1" applyFill="1" applyBorder="1" applyAlignment="1">
      <alignment horizontal="center" vertical="center" wrapText="1"/>
    </xf>
    <xf numFmtId="0" fontId="3" fillId="14" borderId="9" xfId="0" applyFont="1" applyFill="1" applyBorder="1" applyAlignment="1">
      <alignment horizontal="center" vertical="center" wrapText="1"/>
    </xf>
    <xf numFmtId="0" fontId="3" fillId="14" borderId="10" xfId="0" applyFont="1" applyFill="1" applyBorder="1" applyAlignment="1">
      <alignment horizontal="center" vertical="center" wrapText="1"/>
    </xf>
    <xf numFmtId="0" fontId="3" fillId="14" borderId="11" xfId="0" applyFont="1" applyFill="1" applyBorder="1" applyAlignment="1">
      <alignment horizontal="center" vertical="center" wrapText="1"/>
    </xf>
    <xf numFmtId="0" fontId="4" fillId="14" borderId="12" xfId="0" applyFont="1" applyFill="1" applyBorder="1" applyAlignment="1">
      <alignment horizontal="center" vertical="center" wrapText="1"/>
    </xf>
    <xf numFmtId="0" fontId="4" fillId="14" borderId="13" xfId="0" applyFont="1" applyFill="1" applyBorder="1" applyAlignment="1">
      <alignment horizontal="center" vertical="center" wrapText="1"/>
    </xf>
    <xf numFmtId="0" fontId="6" fillId="14" borderId="10" xfId="0" applyFont="1" applyFill="1" applyBorder="1" applyAlignment="1">
      <alignment horizontal="center" vertical="center" wrapText="1"/>
    </xf>
    <xf numFmtId="0" fontId="6" fillId="14" borderId="11" xfId="0" applyFont="1" applyFill="1" applyBorder="1" applyAlignment="1">
      <alignment horizontal="center" vertical="center" wrapText="1"/>
    </xf>
    <xf numFmtId="0" fontId="5" fillId="7" borderId="9" xfId="0" applyFont="1" applyFill="1" applyBorder="1" applyAlignment="1">
      <alignment horizontal="center" vertical="top" wrapText="1"/>
    </xf>
    <xf numFmtId="0" fontId="5" fillId="7" borderId="10" xfId="0" applyFont="1" applyFill="1" applyBorder="1" applyAlignment="1">
      <alignment horizontal="center" vertical="top" wrapText="1"/>
    </xf>
    <xf numFmtId="0" fontId="5" fillId="7" borderId="11" xfId="0" applyFont="1" applyFill="1" applyBorder="1" applyAlignment="1">
      <alignment horizontal="center" vertical="top" wrapText="1"/>
    </xf>
    <xf numFmtId="0" fontId="4" fillId="6" borderId="9" xfId="0" applyFont="1" applyFill="1" applyBorder="1" applyAlignment="1">
      <alignment horizontal="center" vertical="center" wrapText="1"/>
    </xf>
    <xf numFmtId="0" fontId="6" fillId="14" borderId="9" xfId="0" applyFont="1" applyFill="1" applyBorder="1" applyAlignment="1">
      <alignment horizontal="center" vertical="center" wrapText="1"/>
    </xf>
    <xf numFmtId="0" fontId="2" fillId="4" borderId="10" xfId="0" applyFont="1" applyFill="1" applyBorder="1" applyAlignment="1">
      <alignment horizontal="center" vertical="center" wrapText="1"/>
    </xf>
    <xf numFmtId="0" fontId="3" fillId="5" borderId="14" xfId="0" applyFont="1" applyFill="1" applyBorder="1" applyAlignment="1">
      <alignment horizontal="center" vertical="center" wrapText="1"/>
    </xf>
    <xf numFmtId="0" fontId="3" fillId="5" borderId="15" xfId="0" applyFont="1" applyFill="1" applyBorder="1" applyAlignment="1">
      <alignment horizontal="center" vertical="center" wrapText="1"/>
    </xf>
    <xf numFmtId="0" fontId="3" fillId="5" borderId="16" xfId="0" applyFont="1" applyFill="1" applyBorder="1" applyAlignment="1">
      <alignment horizontal="center" vertical="center" wrapText="1"/>
    </xf>
    <xf numFmtId="0" fontId="3" fillId="5" borderId="17" xfId="0" applyFont="1" applyFill="1" applyBorder="1" applyAlignment="1">
      <alignment horizontal="center" vertical="center" wrapText="1"/>
    </xf>
    <xf numFmtId="0" fontId="3" fillId="5" borderId="18" xfId="0" applyFont="1" applyFill="1" applyBorder="1" applyAlignment="1">
      <alignment horizontal="center" vertical="center" wrapText="1"/>
    </xf>
    <xf numFmtId="0" fontId="3" fillId="5" borderId="19" xfId="0" applyFont="1" applyFill="1" applyBorder="1" applyAlignment="1">
      <alignment horizontal="center" vertical="center" wrapText="1"/>
    </xf>
    <xf numFmtId="0" fontId="3" fillId="5" borderId="9" xfId="0" applyFont="1" applyFill="1" applyBorder="1" applyAlignment="1">
      <alignment horizontal="center" vertical="center" wrapText="1"/>
    </xf>
    <xf numFmtId="0" fontId="3" fillId="5" borderId="10" xfId="0" applyFont="1" applyFill="1" applyBorder="1" applyAlignment="1">
      <alignment horizontal="center" vertical="center" wrapText="1"/>
    </xf>
    <xf numFmtId="0" fontId="3" fillId="5" borderId="11" xfId="0" applyFont="1" applyFill="1" applyBorder="1" applyAlignment="1">
      <alignment horizontal="center" vertical="center" wrapText="1"/>
    </xf>
    <xf numFmtId="0" fontId="4" fillId="6" borderId="14" xfId="0" applyFont="1" applyFill="1" applyBorder="1" applyAlignment="1">
      <alignment horizontal="center" vertical="center" wrapText="1"/>
    </xf>
    <xf numFmtId="0" fontId="4" fillId="6" borderId="15" xfId="0" applyFont="1" applyFill="1" applyBorder="1" applyAlignment="1">
      <alignment horizontal="center" vertical="center" wrapText="1"/>
    </xf>
    <xf numFmtId="0" fontId="4" fillId="6" borderId="16" xfId="0" applyFont="1" applyFill="1" applyBorder="1" applyAlignment="1">
      <alignment horizontal="center" vertical="center" wrapText="1"/>
    </xf>
    <xf numFmtId="0" fontId="4" fillId="6" borderId="17" xfId="0" applyFont="1" applyFill="1" applyBorder="1" applyAlignment="1">
      <alignment horizontal="center" vertical="center" wrapText="1"/>
    </xf>
    <xf numFmtId="0" fontId="4" fillId="6" borderId="18" xfId="0" applyFont="1" applyFill="1" applyBorder="1" applyAlignment="1">
      <alignment horizontal="center" vertical="center" wrapText="1"/>
    </xf>
    <xf numFmtId="0" fontId="4" fillId="6" borderId="19" xfId="0" applyFont="1" applyFill="1" applyBorder="1" applyAlignment="1">
      <alignment horizontal="center" vertical="center" wrapText="1"/>
    </xf>
    <xf numFmtId="0" fontId="6" fillId="9" borderId="9" xfId="0" applyFont="1" applyFill="1" applyBorder="1" applyAlignment="1">
      <alignment horizontal="center" vertical="center" wrapText="1"/>
    </xf>
    <xf numFmtId="0" fontId="6" fillId="9" borderId="10" xfId="0" applyFont="1" applyFill="1" applyBorder="1" applyAlignment="1">
      <alignment horizontal="center" vertical="center" wrapText="1"/>
    </xf>
    <xf numFmtId="0" fontId="6" fillId="9" borderId="11" xfId="0" applyFont="1" applyFill="1" applyBorder="1" applyAlignment="1">
      <alignment horizontal="center" vertical="center" wrapText="1"/>
    </xf>
    <xf numFmtId="0" fontId="4" fillId="14" borderId="9" xfId="0" applyFont="1" applyFill="1" applyBorder="1" applyAlignment="1">
      <alignment horizontal="left" vertical="center" wrapText="1"/>
    </xf>
    <xf numFmtId="0" fontId="4" fillId="14" borderId="10" xfId="0" applyFont="1" applyFill="1" applyBorder="1" applyAlignment="1">
      <alignment horizontal="left" vertical="center" wrapText="1"/>
    </xf>
    <xf numFmtId="0" fontId="4" fillId="14" borderId="11" xfId="0" applyFont="1" applyFill="1" applyBorder="1" applyAlignment="1">
      <alignment horizontal="left" vertical="center" wrapText="1"/>
    </xf>
    <xf numFmtId="0" fontId="4" fillId="14" borderId="9" xfId="0" applyNumberFormat="1" applyFont="1" applyFill="1" applyBorder="1" applyAlignment="1">
      <alignment horizontal="center" vertical="center" wrapText="1"/>
    </xf>
    <xf numFmtId="0" fontId="7" fillId="9" borderId="9" xfId="0" applyFont="1" applyFill="1" applyBorder="1" applyAlignment="1">
      <alignment horizontal="center" vertical="center" wrapText="1"/>
    </xf>
    <xf numFmtId="0" fontId="3" fillId="5" borderId="12" xfId="0" applyFont="1" applyFill="1" applyBorder="1" applyAlignment="1">
      <alignment horizontal="center" vertical="center" wrapText="1"/>
    </xf>
    <xf numFmtId="0" fontId="3" fillId="5" borderId="13" xfId="0" applyFont="1" applyFill="1" applyBorder="1" applyAlignment="1">
      <alignment horizontal="center" vertical="center" wrapText="1"/>
    </xf>
    <xf numFmtId="0" fontId="10" fillId="12" borderId="10" xfId="0" applyNumberFormat="1" applyFont="1" applyFill="1" applyBorder="1" applyAlignment="1">
      <alignment horizontal="right" vertical="center" wrapText="1"/>
    </xf>
    <xf numFmtId="0" fontId="10" fillId="12" borderId="9" xfId="0" applyFont="1" applyFill="1" applyBorder="1" applyAlignment="1">
      <alignment horizontal="right" vertical="center" wrapText="1"/>
    </xf>
    <xf numFmtId="0" fontId="8" fillId="10" borderId="9" xfId="0" applyFont="1" applyFill="1" applyBorder="1" applyAlignment="1">
      <alignment horizontal="right" vertical="center" wrapText="1"/>
    </xf>
    <xf numFmtId="165" fontId="10" fillId="12" borderId="10" xfId="0" applyNumberFormat="1" applyFont="1" applyFill="1" applyBorder="1" applyAlignment="1">
      <alignment horizontal="right" vertical="center" wrapText="1"/>
    </xf>
    <xf numFmtId="165" fontId="4" fillId="6" borderId="9" xfId="0" applyNumberFormat="1" applyFont="1" applyFill="1" applyBorder="1" applyAlignment="1">
      <alignment horizontal="center" vertical="center" wrapText="1"/>
    </xf>
    <xf numFmtId="165" fontId="4" fillId="6" borderId="10" xfId="0" applyNumberFormat="1" applyFont="1" applyFill="1" applyBorder="1" applyAlignment="1">
      <alignment horizontal="center" vertical="center" wrapText="1"/>
    </xf>
    <xf numFmtId="165" fontId="4" fillId="6" borderId="11" xfId="0" applyNumberFormat="1" applyFont="1" applyFill="1" applyBorder="1" applyAlignment="1">
      <alignment horizontal="center" vertical="center" wrapText="1"/>
    </xf>
    <xf numFmtId="1" fontId="7" fillId="9" borderId="9" xfId="0" applyNumberFormat="1" applyFont="1" applyFill="1" applyBorder="1" applyAlignment="1">
      <alignment horizontal="center" vertical="center" wrapText="1"/>
    </xf>
    <xf numFmtId="1" fontId="7" fillId="9" borderId="10" xfId="0" applyNumberFormat="1" applyFont="1" applyFill="1" applyBorder="1" applyAlignment="1">
      <alignment horizontal="center" vertical="center" wrapText="1"/>
    </xf>
    <xf numFmtId="1" fontId="7" fillId="9" borderId="11" xfId="0" applyNumberFormat="1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horizontal="center" vertical="center" wrapText="1"/>
    </xf>
    <xf numFmtId="0" fontId="1" fillId="14" borderId="7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3" fillId="7" borderId="9" xfId="0" applyFont="1" applyFill="1" applyBorder="1" applyAlignment="1">
      <alignment horizontal="center" vertical="top" wrapText="1"/>
    </xf>
    <xf numFmtId="0" fontId="13" fillId="7" borderId="10" xfId="0" applyFont="1" applyFill="1" applyBorder="1" applyAlignment="1">
      <alignment horizontal="center" vertical="top" wrapText="1"/>
    </xf>
    <xf numFmtId="0" fontId="13" fillId="7" borderId="11" xfId="0" applyFont="1" applyFill="1" applyBorder="1" applyAlignment="1">
      <alignment horizontal="center" vertical="top" wrapText="1"/>
    </xf>
    <xf numFmtId="0" fontId="14" fillId="12" borderId="9" xfId="0" applyNumberFormat="1" applyFont="1" applyFill="1" applyBorder="1" applyAlignment="1">
      <alignment horizontal="right" vertical="center" wrapText="1"/>
    </xf>
    <xf numFmtId="0" fontId="4" fillId="14" borderId="10" xfId="0" applyFont="1" applyFill="1" applyBorder="1" applyAlignment="1">
      <alignment horizontal="right" vertical="center" wrapText="1"/>
    </xf>
    <xf numFmtId="0" fontId="0" fillId="0" borderId="0" xfId="0" applyAlignment="1">
      <alignment horizontal="left" vertical="top" wrapText="1"/>
    </xf>
    <xf numFmtId="164" fontId="12" fillId="14" borderId="9" xfId="0" applyNumberFormat="1" applyFont="1" applyFill="1" applyBorder="1" applyAlignment="1">
      <alignment horizontal="right" vertical="center" wrapText="1"/>
    </xf>
    <xf numFmtId="164" fontId="12" fillId="14" borderId="11" xfId="0" applyNumberFormat="1" applyFont="1" applyFill="1" applyBorder="1" applyAlignment="1">
      <alignment horizontal="right" vertical="center" wrapText="1"/>
    </xf>
    <xf numFmtId="164" fontId="12" fillId="14" borderId="10" xfId="0" applyNumberFormat="1" applyFont="1" applyFill="1" applyBorder="1" applyAlignment="1">
      <alignment horizontal="right" vertical="center" wrapText="1"/>
    </xf>
    <xf numFmtId="0" fontId="11" fillId="13" borderId="15" xfId="0" applyFont="1" applyFill="1" applyBorder="1" applyAlignment="1">
      <alignment horizontal="left" vertical="top" wrapText="1"/>
    </xf>
    <xf numFmtId="0" fontId="2" fillId="4" borderId="7" xfId="0" applyFont="1" applyFill="1" applyBorder="1" applyAlignment="1">
      <alignment horizontal="center" vertical="center" wrapText="1"/>
    </xf>
    <xf numFmtId="0" fontId="4" fillId="6" borderId="12" xfId="0" applyFont="1" applyFill="1" applyBorder="1" applyAlignment="1">
      <alignment horizontal="center" vertical="center" wrapText="1"/>
    </xf>
    <xf numFmtId="0" fontId="4" fillId="6" borderId="1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11906</xdr:colOff>
      <xdr:row>0</xdr:row>
      <xdr:rowOff>1</xdr:rowOff>
    </xdr:from>
    <xdr:to>
      <xdr:col>35</xdr:col>
      <xdr:colOff>47624</xdr:colOff>
      <xdr:row>34</xdr:row>
      <xdr:rowOff>309562</xdr:rowOff>
    </xdr:to>
    <xdr:pic>
      <xdr:nvPicPr>
        <xdr:cNvPr id="15" name="Рисунок 1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906" y="1"/>
          <a:ext cx="10263187" cy="661987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0.5" x14ac:dyDescent="0.1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659"/>
  <sheetViews>
    <sheetView tabSelected="1" view="pageBreakPreview" zoomScale="80" zoomScaleNormal="100" zoomScaleSheetLayoutView="80" workbookViewId="0">
      <selection activeCell="AM14" sqref="AM14"/>
    </sheetView>
  </sheetViews>
  <sheetFormatPr defaultRowHeight="10.5" x14ac:dyDescent="0.15"/>
  <cols>
    <col min="1" max="1" width="27" customWidth="1"/>
    <col min="2" max="2" width="6.6640625" customWidth="1"/>
    <col min="3" max="3" width="1.6640625" hidden="1" customWidth="1"/>
    <col min="4" max="4" width="7.33203125" hidden="1" customWidth="1"/>
    <col min="5" max="5" width="3.5" hidden="1" customWidth="1"/>
    <col min="6" max="6" width="5.5" customWidth="1"/>
    <col min="7" max="7" width="1" customWidth="1"/>
    <col min="8" max="8" width="6.5" customWidth="1"/>
    <col min="9" max="9" width="1.5" customWidth="1"/>
    <col min="10" max="10" width="10.1640625" customWidth="1"/>
    <col min="11" max="11" width="3" customWidth="1"/>
    <col min="12" max="12" width="4.83203125" customWidth="1"/>
    <col min="13" max="13" width="3.6640625" customWidth="1"/>
    <col min="14" max="14" width="0" hidden="1" customWidth="1"/>
    <col min="15" max="15" width="4.1640625" customWidth="1"/>
    <col min="16" max="16" width="4.83203125" customWidth="1"/>
    <col min="17" max="17" width="3" customWidth="1"/>
    <col min="18" max="18" width="6" customWidth="1"/>
    <col min="19" max="19" width="1.6640625" customWidth="1"/>
    <col min="20" max="20" width="7.33203125" customWidth="1"/>
    <col min="21" max="21" width="0.5" customWidth="1"/>
    <col min="22" max="22" width="7.83203125" customWidth="1"/>
    <col min="23" max="23" width="1.83203125" customWidth="1"/>
    <col min="24" max="24" width="6" customWidth="1"/>
    <col min="25" max="25" width="0.6640625" customWidth="1"/>
    <col min="26" max="26" width="6.6640625" customWidth="1"/>
    <col min="27" max="27" width="0.5" customWidth="1"/>
    <col min="28" max="28" width="6" customWidth="1"/>
    <col min="29" max="31" width="6.6640625" customWidth="1"/>
    <col min="32" max="32" width="6.1640625" customWidth="1"/>
    <col min="33" max="33" width="6.6640625" customWidth="1"/>
    <col min="34" max="34" width="9" customWidth="1"/>
    <col min="35" max="35" width="10.5" customWidth="1"/>
  </cols>
  <sheetData>
    <row r="1" spans="1:35" x14ac:dyDescent="0.15">
      <c r="Q1" t="s">
        <v>603</v>
      </c>
    </row>
    <row r="2" spans="1:35" ht="41.25" customHeight="1" x14ac:dyDescent="0.15">
      <c r="A2" s="30" t="s">
        <v>604</v>
      </c>
      <c r="B2" s="30"/>
      <c r="C2" s="30"/>
      <c r="D2" s="30"/>
      <c r="E2" s="30"/>
      <c r="F2" s="30"/>
      <c r="G2" s="30"/>
      <c r="H2" s="30"/>
      <c r="I2" s="30"/>
      <c r="J2" s="30"/>
      <c r="K2" s="30"/>
      <c r="L2" s="30"/>
      <c r="M2" s="30"/>
      <c r="N2" s="30"/>
      <c r="O2" s="30"/>
      <c r="P2" s="30"/>
      <c r="Q2" s="144" t="s">
        <v>640</v>
      </c>
      <c r="R2" s="144"/>
      <c r="S2" s="144"/>
      <c r="T2" s="144"/>
      <c r="U2" s="144"/>
      <c r="V2" s="144"/>
      <c r="W2" s="144"/>
      <c r="X2" s="144"/>
      <c r="Y2" s="144"/>
      <c r="Z2" s="144"/>
    </row>
    <row r="3" spans="1:35" x14ac:dyDescent="0.15">
      <c r="A3" t="s">
        <v>605</v>
      </c>
      <c r="Q3" t="s">
        <v>606</v>
      </c>
    </row>
    <row r="4" spans="1:35" ht="36.75" customHeight="1" x14ac:dyDescent="0.15">
      <c r="A4" s="138" t="s">
        <v>601</v>
      </c>
      <c r="B4" s="138"/>
      <c r="C4" s="138"/>
      <c r="D4" s="138"/>
      <c r="E4" s="138"/>
      <c r="F4" s="138"/>
      <c r="G4" s="138"/>
      <c r="H4" s="138"/>
      <c r="I4" s="138"/>
      <c r="J4" s="138"/>
      <c r="K4" s="138"/>
      <c r="L4" s="138"/>
      <c r="M4" s="138"/>
      <c r="N4" s="138"/>
      <c r="O4" s="138"/>
      <c r="P4" s="138"/>
      <c r="Q4" s="138"/>
      <c r="R4" s="138"/>
      <c r="S4" s="138"/>
      <c r="T4" s="138"/>
      <c r="U4" s="138"/>
      <c r="V4" s="138"/>
      <c r="W4" s="138"/>
      <c r="X4" s="138"/>
      <c r="Y4" s="138"/>
      <c r="Z4" s="138"/>
      <c r="AA4" s="138"/>
      <c r="AB4" s="138"/>
      <c r="AC4" s="138"/>
      <c r="AD4" s="138"/>
      <c r="AE4" s="138"/>
      <c r="AF4" s="138"/>
      <c r="AG4" s="138"/>
      <c r="AH4" s="138"/>
      <c r="AI4" s="138"/>
    </row>
    <row r="5" spans="1:35" ht="27.4" customHeight="1" x14ac:dyDescent="0.15">
      <c r="A5" s="136" t="s">
        <v>0</v>
      </c>
      <c r="B5" s="136"/>
      <c r="C5" s="136"/>
      <c r="D5" s="136"/>
      <c r="E5" s="136"/>
      <c r="F5" s="136"/>
      <c r="G5" s="136"/>
      <c r="H5" s="136"/>
      <c r="I5" s="136"/>
      <c r="J5" s="136"/>
      <c r="K5" s="136"/>
      <c r="L5" s="136"/>
      <c r="M5" s="136"/>
      <c r="N5" s="136"/>
      <c r="O5" s="136"/>
      <c r="P5" s="136"/>
      <c r="Q5" s="136"/>
      <c r="R5" s="136"/>
      <c r="S5" s="136"/>
      <c r="T5" s="136"/>
      <c r="U5" s="136"/>
      <c r="V5" s="136"/>
      <c r="W5" s="136"/>
      <c r="X5" s="136"/>
      <c r="Y5" s="136"/>
      <c r="Z5" s="136"/>
      <c r="AA5" s="136"/>
      <c r="AB5" s="136"/>
      <c r="AC5" s="136"/>
      <c r="AD5" s="136"/>
      <c r="AE5" s="136"/>
      <c r="AF5" s="136"/>
    </row>
    <row r="6" spans="1:35" ht="12.95" customHeight="1" x14ac:dyDescent="0.15">
      <c r="A6" s="101" t="s">
        <v>1</v>
      </c>
      <c r="B6" s="102"/>
      <c r="C6" s="102"/>
      <c r="D6" s="102"/>
      <c r="E6" s="102"/>
      <c r="F6" s="102"/>
      <c r="G6" s="102"/>
      <c r="H6" s="102"/>
      <c r="I6" s="102"/>
      <c r="J6" s="102"/>
      <c r="K6" s="103"/>
      <c r="L6" s="101" t="s">
        <v>2</v>
      </c>
      <c r="M6" s="102"/>
      <c r="N6" s="103"/>
      <c r="O6" s="107" t="s">
        <v>3</v>
      </c>
      <c r="P6" s="108"/>
      <c r="Q6" s="108"/>
      <c r="R6" s="108"/>
      <c r="S6" s="108"/>
      <c r="T6" s="109"/>
      <c r="U6" s="110" t="s">
        <v>4</v>
      </c>
      <c r="V6" s="111"/>
      <c r="W6" s="112"/>
      <c r="X6" s="107" t="s">
        <v>5</v>
      </c>
      <c r="Y6" s="108"/>
      <c r="Z6" s="108"/>
      <c r="AA6" s="108"/>
      <c r="AB6" s="108"/>
      <c r="AC6" s="109"/>
      <c r="AD6" s="107" t="s">
        <v>6</v>
      </c>
      <c r="AE6" s="108"/>
      <c r="AF6" s="108"/>
      <c r="AG6" s="109"/>
      <c r="AH6" s="124" t="s">
        <v>7</v>
      </c>
      <c r="AI6" s="124" t="s">
        <v>8</v>
      </c>
    </row>
    <row r="7" spans="1:35" ht="25.7" customHeight="1" x14ac:dyDescent="0.15">
      <c r="A7" s="104"/>
      <c r="B7" s="105"/>
      <c r="C7" s="105"/>
      <c r="D7" s="105"/>
      <c r="E7" s="105"/>
      <c r="F7" s="105"/>
      <c r="G7" s="105"/>
      <c r="H7" s="105"/>
      <c r="I7" s="105"/>
      <c r="J7" s="105"/>
      <c r="K7" s="106"/>
      <c r="L7" s="104"/>
      <c r="M7" s="105"/>
      <c r="N7" s="106"/>
      <c r="O7" s="98" t="s">
        <v>9</v>
      </c>
      <c r="P7" s="47"/>
      <c r="Q7" s="98" t="s">
        <v>10</v>
      </c>
      <c r="R7" s="47"/>
      <c r="S7" s="98" t="s">
        <v>11</v>
      </c>
      <c r="T7" s="47"/>
      <c r="U7" s="113"/>
      <c r="V7" s="114"/>
      <c r="W7" s="115"/>
      <c r="X7" s="98" t="s">
        <v>12</v>
      </c>
      <c r="Y7" s="47"/>
      <c r="Z7" s="7" t="s">
        <v>13</v>
      </c>
      <c r="AA7" s="98" t="s">
        <v>14</v>
      </c>
      <c r="AB7" s="47"/>
      <c r="AC7" s="7" t="s">
        <v>15</v>
      </c>
      <c r="AD7" s="7" t="s">
        <v>16</v>
      </c>
      <c r="AE7" s="7" t="s">
        <v>17</v>
      </c>
      <c r="AF7" s="12" t="s">
        <v>18</v>
      </c>
      <c r="AG7" s="7" t="s">
        <v>19</v>
      </c>
      <c r="AH7" s="125"/>
      <c r="AI7" s="125"/>
    </row>
    <row r="8" spans="1:35" ht="14.25" customHeight="1" x14ac:dyDescent="0.15">
      <c r="A8" s="95" t="s">
        <v>20</v>
      </c>
      <c r="B8" s="96"/>
      <c r="C8" s="96"/>
      <c r="D8" s="96"/>
      <c r="E8" s="96"/>
      <c r="F8" s="96"/>
      <c r="G8" s="96"/>
      <c r="H8" s="96"/>
      <c r="I8" s="96"/>
      <c r="J8" s="96"/>
      <c r="K8" s="96"/>
      <c r="L8" s="96"/>
      <c r="M8" s="96"/>
      <c r="N8" s="96"/>
      <c r="O8" s="96"/>
      <c r="P8" s="96"/>
      <c r="Q8" s="96"/>
      <c r="R8" s="96"/>
      <c r="S8" s="96"/>
      <c r="T8" s="96"/>
      <c r="U8" s="96"/>
      <c r="V8" s="96"/>
      <c r="W8" s="96"/>
      <c r="X8" s="96"/>
      <c r="Y8" s="96"/>
      <c r="Z8" s="96"/>
      <c r="AA8" s="96"/>
      <c r="AB8" s="96"/>
      <c r="AC8" s="96"/>
      <c r="AD8" s="96"/>
      <c r="AE8" s="96"/>
      <c r="AF8" s="96"/>
      <c r="AG8" s="96"/>
      <c r="AH8" s="96"/>
      <c r="AI8" s="97"/>
    </row>
    <row r="9" spans="1:35" ht="11.85" customHeight="1" x14ac:dyDescent="0.15">
      <c r="A9" s="53" t="s">
        <v>21</v>
      </c>
      <c r="B9" s="54"/>
      <c r="C9" s="54"/>
      <c r="D9" s="54"/>
      <c r="E9" s="54"/>
      <c r="F9" s="54"/>
      <c r="G9" s="54"/>
      <c r="H9" s="54"/>
      <c r="I9" s="54"/>
      <c r="J9" s="54"/>
      <c r="K9" s="55"/>
      <c r="L9" s="133">
        <v>5</v>
      </c>
      <c r="M9" s="134"/>
      <c r="N9" s="135"/>
      <c r="O9" s="59">
        <v>0</v>
      </c>
      <c r="P9" s="60"/>
      <c r="Q9" s="59">
        <v>4.0999999999999996</v>
      </c>
      <c r="R9" s="60"/>
      <c r="S9" s="59">
        <v>0</v>
      </c>
      <c r="T9" s="60"/>
      <c r="U9" s="59">
        <v>37.4</v>
      </c>
      <c r="V9" s="63"/>
      <c r="W9" s="60"/>
      <c r="X9" s="59">
        <v>0</v>
      </c>
      <c r="Y9" s="60"/>
      <c r="Z9" s="17">
        <v>0</v>
      </c>
      <c r="AA9" s="59">
        <v>0</v>
      </c>
      <c r="AB9" s="60"/>
      <c r="AC9" s="17">
        <v>0.1</v>
      </c>
      <c r="AD9" s="17">
        <v>0.6</v>
      </c>
      <c r="AE9" s="17">
        <v>0</v>
      </c>
      <c r="AF9" s="20">
        <v>1</v>
      </c>
      <c r="AG9" s="17">
        <v>0</v>
      </c>
      <c r="AH9" s="5" t="s">
        <v>24</v>
      </c>
      <c r="AI9" s="5" t="s">
        <v>25</v>
      </c>
    </row>
    <row r="10" spans="1:35" ht="11.85" customHeight="1" x14ac:dyDescent="0.15">
      <c r="A10" s="53" t="s">
        <v>608</v>
      </c>
      <c r="B10" s="54"/>
      <c r="C10" s="54"/>
      <c r="D10" s="54"/>
      <c r="E10" s="54"/>
      <c r="F10" s="54"/>
      <c r="G10" s="54"/>
      <c r="H10" s="54"/>
      <c r="I10" s="54"/>
      <c r="J10" s="54"/>
      <c r="K10" s="55"/>
      <c r="L10" s="56">
        <v>150</v>
      </c>
      <c r="M10" s="57"/>
      <c r="N10" s="58"/>
      <c r="O10" s="59">
        <v>0</v>
      </c>
      <c r="P10" s="60"/>
      <c r="Q10" s="59">
        <v>0</v>
      </c>
      <c r="R10" s="60"/>
      <c r="S10" s="59">
        <v>6.9</v>
      </c>
      <c r="T10" s="60"/>
      <c r="U10" s="59">
        <v>27.6</v>
      </c>
      <c r="V10" s="63"/>
      <c r="W10" s="60"/>
      <c r="X10" s="59">
        <v>0</v>
      </c>
      <c r="Y10" s="60"/>
      <c r="Z10" s="17">
        <v>0</v>
      </c>
      <c r="AA10" s="59">
        <v>0</v>
      </c>
      <c r="AB10" s="60"/>
      <c r="AC10" s="17">
        <v>0</v>
      </c>
      <c r="AD10" s="17">
        <v>7.2</v>
      </c>
      <c r="AE10" s="17">
        <v>2.2000000000000002</v>
      </c>
      <c r="AF10" s="20">
        <v>1.4</v>
      </c>
      <c r="AG10" s="17">
        <v>0.2</v>
      </c>
      <c r="AH10" s="5" t="s">
        <v>251</v>
      </c>
      <c r="AI10" s="5" t="s">
        <v>31</v>
      </c>
    </row>
    <row r="11" spans="1:35" ht="11.85" customHeight="1" x14ac:dyDescent="0.15">
      <c r="A11" s="53" t="s">
        <v>186</v>
      </c>
      <c r="B11" s="54"/>
      <c r="C11" s="54"/>
      <c r="D11" s="54"/>
      <c r="E11" s="54"/>
      <c r="F11" s="54"/>
      <c r="G11" s="54"/>
      <c r="H11" s="54"/>
      <c r="I11" s="54"/>
      <c r="J11" s="54"/>
      <c r="K11" s="55"/>
      <c r="L11" s="133">
        <v>150</v>
      </c>
      <c r="M11" s="134"/>
      <c r="N11" s="135"/>
      <c r="O11" s="59">
        <v>4.0999999999999996</v>
      </c>
      <c r="P11" s="60"/>
      <c r="Q11" s="59">
        <v>5.0999999999999996</v>
      </c>
      <c r="R11" s="60"/>
      <c r="S11" s="59">
        <v>21.9</v>
      </c>
      <c r="T11" s="60"/>
      <c r="U11" s="59">
        <v>149.4</v>
      </c>
      <c r="V11" s="63"/>
      <c r="W11" s="60"/>
      <c r="X11" s="59">
        <v>0.1</v>
      </c>
      <c r="Y11" s="60"/>
      <c r="Z11" s="17">
        <v>0.2</v>
      </c>
      <c r="AA11" s="59">
        <v>0</v>
      </c>
      <c r="AB11" s="60"/>
      <c r="AC11" s="17">
        <v>0.1</v>
      </c>
      <c r="AD11" s="17">
        <v>64.7</v>
      </c>
      <c r="AE11" s="17">
        <v>19.100000000000001</v>
      </c>
      <c r="AF11" s="20">
        <v>124.3</v>
      </c>
      <c r="AG11" s="17">
        <v>0.5</v>
      </c>
      <c r="AH11" s="5" t="s">
        <v>187</v>
      </c>
      <c r="AI11" s="5" t="s">
        <v>31</v>
      </c>
    </row>
    <row r="12" spans="1:35" ht="11.85" customHeight="1" x14ac:dyDescent="0.15">
      <c r="A12" s="53" t="s">
        <v>32</v>
      </c>
      <c r="B12" s="54"/>
      <c r="C12" s="54"/>
      <c r="D12" s="54"/>
      <c r="E12" s="54"/>
      <c r="F12" s="54"/>
      <c r="G12" s="54"/>
      <c r="H12" s="54"/>
      <c r="I12" s="54"/>
      <c r="J12" s="54"/>
      <c r="K12" s="55"/>
      <c r="L12" s="133">
        <v>35</v>
      </c>
      <c r="M12" s="134"/>
      <c r="N12" s="135"/>
      <c r="O12" s="59">
        <v>2.6</v>
      </c>
      <c r="P12" s="60"/>
      <c r="Q12" s="59">
        <v>1</v>
      </c>
      <c r="R12" s="60"/>
      <c r="S12" s="59">
        <v>18</v>
      </c>
      <c r="T12" s="60"/>
      <c r="U12" s="59">
        <v>91.7</v>
      </c>
      <c r="V12" s="63"/>
      <c r="W12" s="60"/>
      <c r="X12" s="59">
        <v>0</v>
      </c>
      <c r="Y12" s="60"/>
      <c r="Z12" s="17">
        <v>0</v>
      </c>
      <c r="AA12" s="59">
        <v>0</v>
      </c>
      <c r="AB12" s="60"/>
      <c r="AC12" s="17">
        <v>0</v>
      </c>
      <c r="AD12" s="17">
        <v>6.7</v>
      </c>
      <c r="AE12" s="17">
        <v>4.5999999999999996</v>
      </c>
      <c r="AF12" s="20">
        <v>22.8</v>
      </c>
      <c r="AG12" s="17">
        <v>0.4</v>
      </c>
      <c r="AH12" s="5" t="s">
        <v>27</v>
      </c>
      <c r="AI12" s="5" t="s">
        <v>27</v>
      </c>
    </row>
    <row r="13" spans="1:35" ht="11.85" customHeight="1" x14ac:dyDescent="0.15">
      <c r="A13" s="42" t="s">
        <v>33</v>
      </c>
      <c r="B13" s="43"/>
      <c r="C13" s="43"/>
      <c r="D13" s="43"/>
      <c r="E13" s="43"/>
      <c r="F13" s="43"/>
      <c r="G13" s="43"/>
      <c r="H13" s="43"/>
      <c r="I13" s="43"/>
      <c r="J13" s="43"/>
      <c r="K13" s="44"/>
      <c r="L13" s="130"/>
      <c r="M13" s="131"/>
      <c r="N13" s="132"/>
      <c r="O13" s="67">
        <v>6.7</v>
      </c>
      <c r="P13" s="68"/>
      <c r="Q13" s="67">
        <v>10.199999999999999</v>
      </c>
      <c r="R13" s="68"/>
      <c r="S13" s="67">
        <v>46.8</v>
      </c>
      <c r="T13" s="68"/>
      <c r="U13" s="67">
        <v>306.10000000000002</v>
      </c>
      <c r="V13" s="129"/>
      <c r="W13" s="68"/>
      <c r="X13" s="67">
        <v>0.1</v>
      </c>
      <c r="Y13" s="68"/>
      <c r="Z13" s="16">
        <v>0.2</v>
      </c>
      <c r="AA13" s="67">
        <v>0</v>
      </c>
      <c r="AB13" s="68"/>
      <c r="AC13" s="16">
        <v>1.2</v>
      </c>
      <c r="AD13" s="16">
        <v>79.2</v>
      </c>
      <c r="AE13" s="16">
        <v>25.9</v>
      </c>
      <c r="AF13" s="21">
        <v>149.5</v>
      </c>
      <c r="AG13" s="16">
        <v>1.1000000000000001</v>
      </c>
      <c r="AH13" s="1" t="s">
        <v>34</v>
      </c>
      <c r="AI13" s="1" t="s">
        <v>34</v>
      </c>
    </row>
    <row r="14" spans="1:35" ht="14.25" customHeight="1" x14ac:dyDescent="0.15">
      <c r="A14" s="95" t="s">
        <v>35</v>
      </c>
      <c r="B14" s="96"/>
      <c r="C14" s="96"/>
      <c r="D14" s="96"/>
      <c r="E14" s="96"/>
      <c r="F14" s="96"/>
      <c r="G14" s="96"/>
      <c r="H14" s="96"/>
      <c r="I14" s="96"/>
      <c r="J14" s="96"/>
      <c r="K14" s="96"/>
      <c r="L14" s="96"/>
      <c r="M14" s="96"/>
      <c r="N14" s="96"/>
      <c r="O14" s="96"/>
      <c r="P14" s="96"/>
      <c r="Q14" s="96"/>
      <c r="R14" s="96"/>
      <c r="S14" s="96"/>
      <c r="T14" s="96"/>
      <c r="U14" s="96"/>
      <c r="V14" s="96"/>
      <c r="W14" s="96"/>
      <c r="X14" s="96"/>
      <c r="Y14" s="96"/>
      <c r="Z14" s="96"/>
      <c r="AA14" s="96"/>
      <c r="AB14" s="96"/>
      <c r="AC14" s="96"/>
      <c r="AD14" s="96"/>
      <c r="AE14" s="96"/>
      <c r="AF14" s="96"/>
      <c r="AG14" s="96"/>
      <c r="AH14" s="96"/>
      <c r="AI14" s="97"/>
    </row>
    <row r="15" spans="1:35" ht="11.85" customHeight="1" x14ac:dyDescent="0.15">
      <c r="A15" s="53" t="s">
        <v>86</v>
      </c>
      <c r="B15" s="54"/>
      <c r="C15" s="54"/>
      <c r="D15" s="54"/>
      <c r="E15" s="54"/>
      <c r="F15" s="54"/>
      <c r="G15" s="54"/>
      <c r="H15" s="54"/>
      <c r="I15" s="54"/>
      <c r="J15" s="54"/>
      <c r="K15" s="55"/>
      <c r="L15" s="56">
        <v>150</v>
      </c>
      <c r="M15" s="57"/>
      <c r="N15" s="58"/>
      <c r="O15" s="59">
        <v>4.3</v>
      </c>
      <c r="P15" s="60"/>
      <c r="Q15" s="59">
        <v>3.7</v>
      </c>
      <c r="R15" s="60"/>
      <c r="S15" s="59">
        <v>5.8</v>
      </c>
      <c r="T15" s="60"/>
      <c r="U15" s="59">
        <v>77.099999999999994</v>
      </c>
      <c r="V15" s="63"/>
      <c r="W15" s="60"/>
      <c r="X15" s="59">
        <v>0.1</v>
      </c>
      <c r="Y15" s="60"/>
      <c r="Z15" s="17">
        <v>0.4</v>
      </c>
      <c r="AA15" s="59">
        <v>0</v>
      </c>
      <c r="AB15" s="60"/>
      <c r="AC15" s="17">
        <v>0.1</v>
      </c>
      <c r="AD15" s="17">
        <v>153</v>
      </c>
      <c r="AE15" s="17">
        <v>16.8</v>
      </c>
      <c r="AF15" s="20">
        <v>114</v>
      </c>
      <c r="AG15" s="17">
        <v>0.2</v>
      </c>
      <c r="AH15" s="5" t="s">
        <v>87</v>
      </c>
      <c r="AI15" s="5" t="s">
        <v>31</v>
      </c>
    </row>
    <row r="16" spans="1:35" ht="11.85" customHeight="1" x14ac:dyDescent="0.15">
      <c r="A16" s="53" t="s">
        <v>38</v>
      </c>
      <c r="B16" s="54"/>
      <c r="C16" s="54"/>
      <c r="D16" s="54"/>
      <c r="E16" s="54"/>
      <c r="F16" s="54"/>
      <c r="G16" s="54"/>
      <c r="H16" s="54"/>
      <c r="I16" s="54"/>
      <c r="J16" s="54"/>
      <c r="K16" s="55"/>
      <c r="L16" s="56">
        <v>20</v>
      </c>
      <c r="M16" s="57"/>
      <c r="N16" s="58"/>
      <c r="O16" s="59">
        <v>1.5</v>
      </c>
      <c r="P16" s="60"/>
      <c r="Q16" s="59">
        <v>2</v>
      </c>
      <c r="R16" s="60"/>
      <c r="S16" s="59">
        <v>14.9</v>
      </c>
      <c r="T16" s="60"/>
      <c r="U16" s="59">
        <v>83.4</v>
      </c>
      <c r="V16" s="63"/>
      <c r="W16" s="60"/>
      <c r="X16" s="59">
        <v>0</v>
      </c>
      <c r="Y16" s="60"/>
      <c r="Z16" s="17">
        <v>0</v>
      </c>
      <c r="AA16" s="59">
        <v>0</v>
      </c>
      <c r="AB16" s="60"/>
      <c r="AC16" s="17">
        <v>0</v>
      </c>
      <c r="AD16" s="17">
        <v>5.8</v>
      </c>
      <c r="AE16" s="17">
        <v>4</v>
      </c>
      <c r="AF16" s="20">
        <v>18</v>
      </c>
      <c r="AG16" s="17">
        <v>0.4</v>
      </c>
      <c r="AH16" s="5" t="s">
        <v>27</v>
      </c>
      <c r="AI16" s="5" t="s">
        <v>27</v>
      </c>
    </row>
    <row r="17" spans="1:35" ht="11.85" customHeight="1" x14ac:dyDescent="0.15">
      <c r="A17" s="42" t="s">
        <v>33</v>
      </c>
      <c r="B17" s="43"/>
      <c r="C17" s="43"/>
      <c r="D17" s="43"/>
      <c r="E17" s="43"/>
      <c r="F17" s="43"/>
      <c r="G17" s="43"/>
      <c r="H17" s="43"/>
      <c r="I17" s="43"/>
      <c r="J17" s="43"/>
      <c r="K17" s="44"/>
      <c r="L17" s="45"/>
      <c r="M17" s="64"/>
      <c r="N17" s="65"/>
      <c r="O17" s="48">
        <v>5.8</v>
      </c>
      <c r="P17" s="66"/>
      <c r="Q17" s="48">
        <v>5.7</v>
      </c>
      <c r="R17" s="66"/>
      <c r="S17" s="48">
        <v>20.7</v>
      </c>
      <c r="T17" s="66"/>
      <c r="U17" s="48">
        <v>160.5</v>
      </c>
      <c r="V17" s="126"/>
      <c r="W17" s="66"/>
      <c r="X17" s="48">
        <v>0.1</v>
      </c>
      <c r="Y17" s="66"/>
      <c r="Z17" s="18">
        <v>0.4</v>
      </c>
      <c r="AA17" s="48">
        <v>0</v>
      </c>
      <c r="AB17" s="66"/>
      <c r="AC17" s="18">
        <v>0.1</v>
      </c>
      <c r="AD17" s="18">
        <v>158.80000000000001</v>
      </c>
      <c r="AE17" s="18">
        <v>20.8</v>
      </c>
      <c r="AF17" s="22">
        <v>132</v>
      </c>
      <c r="AG17" s="18">
        <v>0.6</v>
      </c>
      <c r="AH17" s="1" t="s">
        <v>34</v>
      </c>
      <c r="AI17" s="1" t="s">
        <v>34</v>
      </c>
    </row>
    <row r="18" spans="1:35" ht="14.25" customHeight="1" x14ac:dyDescent="0.15">
      <c r="A18" s="95" t="s">
        <v>40</v>
      </c>
      <c r="B18" s="96"/>
      <c r="C18" s="96"/>
      <c r="D18" s="96"/>
      <c r="E18" s="96"/>
      <c r="F18" s="96"/>
      <c r="G18" s="96"/>
      <c r="H18" s="96"/>
      <c r="I18" s="96"/>
      <c r="J18" s="96"/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7"/>
    </row>
    <row r="19" spans="1:35" ht="11.85" customHeight="1" x14ac:dyDescent="0.15">
      <c r="A19" s="53" t="s">
        <v>147</v>
      </c>
      <c r="B19" s="54"/>
      <c r="C19" s="54"/>
      <c r="D19" s="54"/>
      <c r="E19" s="54"/>
      <c r="F19" s="54"/>
      <c r="G19" s="54"/>
      <c r="H19" s="54"/>
      <c r="I19" s="54"/>
      <c r="J19" s="54"/>
      <c r="K19" s="55"/>
      <c r="L19" s="56">
        <v>40</v>
      </c>
      <c r="M19" s="57"/>
      <c r="N19" s="58"/>
      <c r="O19" s="59">
        <v>0.8</v>
      </c>
      <c r="P19" s="60"/>
      <c r="Q19" s="59">
        <v>1.9</v>
      </c>
      <c r="R19" s="60"/>
      <c r="S19" s="59">
        <v>4.0999999999999996</v>
      </c>
      <c r="T19" s="60"/>
      <c r="U19" s="59">
        <v>37.299999999999997</v>
      </c>
      <c r="V19" s="63"/>
      <c r="W19" s="60"/>
      <c r="X19" s="59">
        <v>0</v>
      </c>
      <c r="Y19" s="60"/>
      <c r="Z19" s="17">
        <v>6</v>
      </c>
      <c r="AA19" s="59">
        <v>0.1</v>
      </c>
      <c r="AB19" s="60"/>
      <c r="AC19" s="17">
        <v>0.8</v>
      </c>
      <c r="AD19" s="17">
        <v>19.2</v>
      </c>
      <c r="AE19" s="17">
        <v>7.1</v>
      </c>
      <c r="AF19" s="20">
        <v>14.2</v>
      </c>
      <c r="AG19" s="17">
        <v>0.4</v>
      </c>
      <c r="AH19" s="5" t="s">
        <v>34</v>
      </c>
      <c r="AI19" s="5" t="s">
        <v>31</v>
      </c>
    </row>
    <row r="20" spans="1:35" ht="11.85" customHeight="1" x14ac:dyDescent="0.15">
      <c r="A20" s="53" t="s">
        <v>243</v>
      </c>
      <c r="B20" s="54"/>
      <c r="C20" s="54"/>
      <c r="D20" s="54"/>
      <c r="E20" s="54"/>
      <c r="F20" s="54"/>
      <c r="G20" s="54"/>
      <c r="H20" s="54"/>
      <c r="I20" s="54"/>
      <c r="J20" s="54"/>
      <c r="K20" s="55"/>
      <c r="L20" s="56">
        <v>150</v>
      </c>
      <c r="M20" s="57"/>
      <c r="N20" s="58"/>
      <c r="O20" s="59">
        <v>6.6</v>
      </c>
      <c r="P20" s="60"/>
      <c r="Q20" s="59">
        <v>5.9</v>
      </c>
      <c r="R20" s="60"/>
      <c r="S20" s="59">
        <v>12.1</v>
      </c>
      <c r="T20" s="60"/>
      <c r="U20" s="59">
        <v>126.4</v>
      </c>
      <c r="V20" s="63"/>
      <c r="W20" s="60"/>
      <c r="X20" s="59">
        <v>0.1</v>
      </c>
      <c r="Y20" s="60"/>
      <c r="Z20" s="17">
        <v>3.9</v>
      </c>
      <c r="AA20" s="59">
        <v>0.1</v>
      </c>
      <c r="AB20" s="60"/>
      <c r="AC20" s="17">
        <v>0.8</v>
      </c>
      <c r="AD20" s="17">
        <v>15.8</v>
      </c>
      <c r="AE20" s="17">
        <v>18.7</v>
      </c>
      <c r="AF20" s="20">
        <v>73.900000000000006</v>
      </c>
      <c r="AG20" s="17">
        <v>1.4</v>
      </c>
      <c r="AH20" s="5" t="s">
        <v>244</v>
      </c>
      <c r="AI20" s="5" t="s">
        <v>31</v>
      </c>
    </row>
    <row r="21" spans="1:35" ht="11.85" customHeight="1" x14ac:dyDescent="0.15">
      <c r="A21" s="53" t="s">
        <v>329</v>
      </c>
      <c r="B21" s="54"/>
      <c r="C21" s="54"/>
      <c r="D21" s="54"/>
      <c r="E21" s="54"/>
      <c r="F21" s="54"/>
      <c r="G21" s="54"/>
      <c r="H21" s="54"/>
      <c r="I21" s="54"/>
      <c r="J21" s="54"/>
      <c r="K21" s="55"/>
      <c r="L21" s="56">
        <v>150</v>
      </c>
      <c r="M21" s="57"/>
      <c r="N21" s="58"/>
      <c r="O21" s="59">
        <v>8.8000000000000007</v>
      </c>
      <c r="P21" s="60"/>
      <c r="Q21" s="59">
        <v>10.4</v>
      </c>
      <c r="R21" s="60"/>
      <c r="S21" s="59">
        <v>26.1</v>
      </c>
      <c r="T21" s="60"/>
      <c r="U21" s="59">
        <v>233.2</v>
      </c>
      <c r="V21" s="63"/>
      <c r="W21" s="60"/>
      <c r="X21" s="59">
        <v>0</v>
      </c>
      <c r="Y21" s="60"/>
      <c r="Z21" s="17">
        <v>1</v>
      </c>
      <c r="AA21" s="59">
        <v>0.2</v>
      </c>
      <c r="AB21" s="60"/>
      <c r="AC21" s="17">
        <v>2.6</v>
      </c>
      <c r="AD21" s="17">
        <v>14.2</v>
      </c>
      <c r="AE21" s="17">
        <v>26.2</v>
      </c>
      <c r="AF21" s="20">
        <v>106.7</v>
      </c>
      <c r="AG21" s="17">
        <v>1.3</v>
      </c>
      <c r="AH21" s="5" t="s">
        <v>330</v>
      </c>
      <c r="AI21" s="5" t="s">
        <v>25</v>
      </c>
    </row>
    <row r="22" spans="1:35" ht="11.85" customHeight="1" x14ac:dyDescent="0.15">
      <c r="A22" s="53" t="s">
        <v>42</v>
      </c>
      <c r="B22" s="54"/>
      <c r="C22" s="54"/>
      <c r="D22" s="54"/>
      <c r="E22" s="54"/>
      <c r="F22" s="54"/>
      <c r="G22" s="54"/>
      <c r="H22" s="54"/>
      <c r="I22" s="54"/>
      <c r="J22" s="54"/>
      <c r="K22" s="55"/>
      <c r="L22" s="56">
        <v>35</v>
      </c>
      <c r="M22" s="57"/>
      <c r="N22" s="58"/>
      <c r="O22" s="59">
        <v>2.7</v>
      </c>
      <c r="P22" s="60"/>
      <c r="Q22" s="59">
        <v>0.2</v>
      </c>
      <c r="R22" s="60"/>
      <c r="S22" s="59">
        <v>17.600000000000001</v>
      </c>
      <c r="T22" s="60"/>
      <c r="U22" s="59">
        <v>82.9</v>
      </c>
      <c r="V22" s="63"/>
      <c r="W22" s="60"/>
      <c r="X22" s="59">
        <v>0.1</v>
      </c>
      <c r="Y22" s="60"/>
      <c r="Z22" s="17">
        <v>0</v>
      </c>
      <c r="AA22" s="59">
        <v>0</v>
      </c>
      <c r="AB22" s="60"/>
      <c r="AC22" s="17">
        <v>0.7</v>
      </c>
      <c r="AD22" s="17">
        <v>8.1</v>
      </c>
      <c r="AE22" s="17">
        <v>11.6</v>
      </c>
      <c r="AF22" s="20">
        <v>29.4</v>
      </c>
      <c r="AG22" s="17">
        <v>0.7</v>
      </c>
      <c r="AH22" s="5" t="s">
        <v>34</v>
      </c>
      <c r="AI22" s="5" t="s">
        <v>34</v>
      </c>
    </row>
    <row r="23" spans="1:35" ht="11.85" customHeight="1" x14ac:dyDescent="0.15">
      <c r="A23" s="53" t="s">
        <v>611</v>
      </c>
      <c r="B23" s="54"/>
      <c r="C23" s="54"/>
      <c r="D23" s="54"/>
      <c r="E23" s="54"/>
      <c r="F23" s="54"/>
      <c r="G23" s="54"/>
      <c r="H23" s="54"/>
      <c r="I23" s="54"/>
      <c r="J23" s="54"/>
      <c r="K23" s="55"/>
      <c r="L23" s="56">
        <v>150</v>
      </c>
      <c r="M23" s="57"/>
      <c r="N23" s="58"/>
      <c r="O23" s="59">
        <v>0</v>
      </c>
      <c r="P23" s="60"/>
      <c r="Q23" s="59">
        <v>0</v>
      </c>
      <c r="R23" s="60"/>
      <c r="S23" s="59">
        <v>11.6</v>
      </c>
      <c r="T23" s="60"/>
      <c r="U23" s="59">
        <v>46.5</v>
      </c>
      <c r="V23" s="63"/>
      <c r="W23" s="60"/>
      <c r="X23" s="59">
        <v>0</v>
      </c>
      <c r="Y23" s="60"/>
      <c r="Z23" s="17">
        <v>0</v>
      </c>
      <c r="AA23" s="59">
        <v>0</v>
      </c>
      <c r="AB23" s="60"/>
      <c r="AC23" s="17">
        <v>0</v>
      </c>
      <c r="AD23" s="17">
        <v>6.1</v>
      </c>
      <c r="AE23" s="17">
        <v>1.4</v>
      </c>
      <c r="AF23" s="20">
        <v>0</v>
      </c>
      <c r="AG23" s="17">
        <v>0</v>
      </c>
      <c r="AH23" s="5" t="s">
        <v>44</v>
      </c>
      <c r="AI23" s="5" t="s">
        <v>44</v>
      </c>
    </row>
    <row r="24" spans="1:35" ht="11.85" customHeight="1" x14ac:dyDescent="0.15">
      <c r="A24" s="42" t="s">
        <v>33</v>
      </c>
      <c r="B24" s="43"/>
      <c r="C24" s="43"/>
      <c r="D24" s="43"/>
      <c r="E24" s="43"/>
      <c r="F24" s="43"/>
      <c r="G24" s="43"/>
      <c r="H24" s="43"/>
      <c r="I24" s="43"/>
      <c r="J24" s="43"/>
      <c r="K24" s="44"/>
      <c r="L24" s="45"/>
      <c r="M24" s="64"/>
      <c r="N24" s="65"/>
      <c r="O24" s="48">
        <v>18.899999999999999</v>
      </c>
      <c r="P24" s="66"/>
      <c r="Q24" s="48">
        <v>18.399999999999999</v>
      </c>
      <c r="R24" s="66"/>
      <c r="S24" s="48">
        <v>71.5</v>
      </c>
      <c r="T24" s="66"/>
      <c r="U24" s="48">
        <v>526.29999999999995</v>
      </c>
      <c r="V24" s="126"/>
      <c r="W24" s="66"/>
      <c r="X24" s="48">
        <v>0.2</v>
      </c>
      <c r="Y24" s="66"/>
      <c r="Z24" s="18">
        <v>10.9</v>
      </c>
      <c r="AA24" s="48">
        <v>0.4</v>
      </c>
      <c r="AB24" s="66"/>
      <c r="AC24" s="18">
        <v>4.9000000000000004</v>
      </c>
      <c r="AD24" s="18">
        <v>63.4</v>
      </c>
      <c r="AE24" s="18">
        <v>65</v>
      </c>
      <c r="AF24" s="22">
        <v>224.2</v>
      </c>
      <c r="AG24" s="18">
        <v>3.8</v>
      </c>
      <c r="AH24" s="1" t="s">
        <v>34</v>
      </c>
      <c r="AI24" s="1" t="s">
        <v>34</v>
      </c>
    </row>
    <row r="25" spans="1:35" ht="14.25" customHeight="1" x14ac:dyDescent="0.15">
      <c r="A25" s="95" t="s">
        <v>45</v>
      </c>
      <c r="B25" s="96"/>
      <c r="C25" s="96"/>
      <c r="D25" s="96"/>
      <c r="E25" s="96"/>
      <c r="F25" s="96"/>
      <c r="G25" s="96"/>
      <c r="H25" s="96"/>
      <c r="I25" s="96"/>
      <c r="J25" s="96"/>
      <c r="K25" s="96"/>
      <c r="L25" s="96"/>
      <c r="M25" s="96"/>
      <c r="N25" s="96"/>
      <c r="O25" s="96"/>
      <c r="P25" s="96"/>
      <c r="Q25" s="96"/>
      <c r="R25" s="96"/>
      <c r="S25" s="96"/>
      <c r="T25" s="96"/>
      <c r="U25" s="96"/>
      <c r="V25" s="96"/>
      <c r="W25" s="96"/>
      <c r="X25" s="96"/>
      <c r="Y25" s="96"/>
      <c r="Z25" s="96"/>
      <c r="AA25" s="96"/>
      <c r="AB25" s="96"/>
      <c r="AC25" s="96"/>
      <c r="AD25" s="96"/>
      <c r="AE25" s="96"/>
      <c r="AF25" s="96"/>
      <c r="AG25" s="96"/>
      <c r="AH25" s="96"/>
      <c r="AI25" s="97"/>
    </row>
    <row r="26" spans="1:35" ht="11.85" customHeight="1" x14ac:dyDescent="0.15">
      <c r="A26" s="53" t="s">
        <v>505</v>
      </c>
      <c r="B26" s="54"/>
      <c r="C26" s="54"/>
      <c r="D26" s="54"/>
      <c r="E26" s="54"/>
      <c r="F26" s="54"/>
      <c r="G26" s="54"/>
      <c r="H26" s="54"/>
      <c r="I26" s="54"/>
      <c r="J26" s="54"/>
      <c r="K26" s="55"/>
      <c r="L26" s="116">
        <v>120</v>
      </c>
      <c r="M26" s="117"/>
      <c r="N26" s="118"/>
      <c r="O26" s="59">
        <v>3</v>
      </c>
      <c r="P26" s="60"/>
      <c r="Q26" s="59">
        <v>3.7</v>
      </c>
      <c r="R26" s="60"/>
      <c r="S26" s="59">
        <v>6.7</v>
      </c>
      <c r="T26" s="60"/>
      <c r="U26" s="59">
        <v>73.2</v>
      </c>
      <c r="V26" s="63"/>
      <c r="W26" s="60"/>
      <c r="X26" s="59">
        <v>0</v>
      </c>
      <c r="Y26" s="60"/>
      <c r="Z26" s="17">
        <v>0.6</v>
      </c>
      <c r="AA26" s="59">
        <v>0</v>
      </c>
      <c r="AB26" s="60"/>
      <c r="AC26" s="17">
        <v>0</v>
      </c>
      <c r="AD26" s="17">
        <v>110.7</v>
      </c>
      <c r="AE26" s="17">
        <v>12.5</v>
      </c>
      <c r="AF26" s="20">
        <v>76.7</v>
      </c>
      <c r="AG26" s="17">
        <v>0.1</v>
      </c>
      <c r="AH26" s="5" t="s">
        <v>47</v>
      </c>
      <c r="AI26" s="5" t="s">
        <v>48</v>
      </c>
    </row>
    <row r="27" spans="1:35" ht="11.85" customHeight="1" x14ac:dyDescent="0.15">
      <c r="A27" s="53" t="s">
        <v>633</v>
      </c>
      <c r="B27" s="54"/>
      <c r="C27" s="54"/>
      <c r="D27" s="54"/>
      <c r="E27" s="54"/>
      <c r="F27" s="54"/>
      <c r="G27" s="54"/>
      <c r="H27" s="54"/>
      <c r="I27" s="54"/>
      <c r="J27" s="54"/>
      <c r="K27" s="55"/>
      <c r="L27" s="123">
        <v>60</v>
      </c>
      <c r="M27" s="69"/>
      <c r="N27" s="70"/>
      <c r="O27" s="59">
        <v>7.6</v>
      </c>
      <c r="P27" s="60"/>
      <c r="Q27" s="59">
        <v>7.7</v>
      </c>
      <c r="R27" s="60"/>
      <c r="S27" s="59">
        <v>1.8</v>
      </c>
      <c r="T27" s="60"/>
      <c r="U27" s="59">
        <v>106.4</v>
      </c>
      <c r="V27" s="63"/>
      <c r="W27" s="60"/>
      <c r="X27" s="59">
        <v>0</v>
      </c>
      <c r="Y27" s="60"/>
      <c r="Z27" s="17">
        <v>0.4</v>
      </c>
      <c r="AA27" s="59">
        <v>0.2</v>
      </c>
      <c r="AB27" s="60"/>
      <c r="AC27" s="17">
        <v>0.3</v>
      </c>
      <c r="AD27" s="17">
        <v>12.5</v>
      </c>
      <c r="AE27" s="17">
        <v>11.1</v>
      </c>
      <c r="AF27" s="20">
        <v>69</v>
      </c>
      <c r="AG27" s="17">
        <v>1</v>
      </c>
      <c r="AH27" s="5" t="s">
        <v>97</v>
      </c>
      <c r="AI27" s="5" t="s">
        <v>31</v>
      </c>
    </row>
    <row r="28" spans="1:35" ht="11.85" customHeight="1" x14ac:dyDescent="0.15">
      <c r="A28" s="53" t="s">
        <v>42</v>
      </c>
      <c r="B28" s="54"/>
      <c r="C28" s="54"/>
      <c r="D28" s="54"/>
      <c r="E28" s="54"/>
      <c r="F28" s="54"/>
      <c r="G28" s="54"/>
      <c r="H28" s="54"/>
      <c r="I28" s="54"/>
      <c r="J28" s="54"/>
      <c r="K28" s="55"/>
      <c r="L28" s="123">
        <v>35</v>
      </c>
      <c r="M28" s="69"/>
      <c r="N28" s="70"/>
      <c r="O28" s="59">
        <v>2.7</v>
      </c>
      <c r="P28" s="60"/>
      <c r="Q28" s="59">
        <v>0.2</v>
      </c>
      <c r="R28" s="60"/>
      <c r="S28" s="59">
        <v>17.600000000000001</v>
      </c>
      <c r="T28" s="60"/>
      <c r="U28" s="59">
        <v>82.9</v>
      </c>
      <c r="V28" s="63"/>
      <c r="W28" s="60"/>
      <c r="X28" s="59">
        <v>0.1</v>
      </c>
      <c r="Y28" s="60"/>
      <c r="Z28" s="17">
        <v>0</v>
      </c>
      <c r="AA28" s="59">
        <v>0</v>
      </c>
      <c r="AB28" s="60"/>
      <c r="AC28" s="17">
        <v>0.7</v>
      </c>
      <c r="AD28" s="17">
        <v>8.1</v>
      </c>
      <c r="AE28" s="17">
        <v>11.6</v>
      </c>
      <c r="AF28" s="20">
        <v>29.4</v>
      </c>
      <c r="AG28" s="17">
        <v>0.7</v>
      </c>
      <c r="AH28" s="5" t="s">
        <v>51</v>
      </c>
      <c r="AI28" s="5" t="s">
        <v>51</v>
      </c>
    </row>
    <row r="29" spans="1:35" ht="11.85" customHeight="1" x14ac:dyDescent="0.15">
      <c r="A29" s="53" t="s">
        <v>26</v>
      </c>
      <c r="B29" s="54"/>
      <c r="C29" s="54"/>
      <c r="D29" s="54"/>
      <c r="E29" s="54"/>
      <c r="F29" s="54"/>
      <c r="G29" s="54"/>
      <c r="H29" s="54"/>
      <c r="I29" s="54"/>
      <c r="J29" s="54"/>
      <c r="K29" s="55"/>
      <c r="L29" s="123">
        <v>150</v>
      </c>
      <c r="M29" s="69"/>
      <c r="N29" s="70"/>
      <c r="O29" s="59">
        <v>3.1</v>
      </c>
      <c r="P29" s="60"/>
      <c r="Q29" s="59">
        <v>2.5</v>
      </c>
      <c r="R29" s="60"/>
      <c r="S29" s="59">
        <v>12.3</v>
      </c>
      <c r="T29" s="60"/>
      <c r="U29" s="59">
        <v>84.7</v>
      </c>
      <c r="V29" s="63"/>
      <c r="W29" s="60"/>
      <c r="X29" s="59">
        <v>0</v>
      </c>
      <c r="Y29" s="60"/>
      <c r="Z29" s="17">
        <v>0.5</v>
      </c>
      <c r="AA29" s="59">
        <v>0</v>
      </c>
      <c r="AB29" s="60"/>
      <c r="AC29" s="17">
        <v>0</v>
      </c>
      <c r="AD29" s="17">
        <v>98.9</v>
      </c>
      <c r="AE29" s="17">
        <v>18.600000000000001</v>
      </c>
      <c r="AF29" s="20">
        <v>78</v>
      </c>
      <c r="AG29" s="17">
        <v>0.5</v>
      </c>
      <c r="AH29" s="5" t="s">
        <v>102</v>
      </c>
      <c r="AI29" s="5" t="s">
        <v>31</v>
      </c>
    </row>
    <row r="30" spans="1:35" ht="11.85" customHeight="1" x14ac:dyDescent="0.15">
      <c r="A30" s="53" t="s">
        <v>52</v>
      </c>
      <c r="B30" s="54"/>
      <c r="C30" s="54"/>
      <c r="D30" s="54"/>
      <c r="E30" s="54"/>
      <c r="F30" s="54"/>
      <c r="G30" s="54"/>
      <c r="H30" s="54"/>
      <c r="I30" s="54"/>
      <c r="J30" s="54"/>
      <c r="K30" s="55"/>
      <c r="L30" s="56">
        <v>108</v>
      </c>
      <c r="M30" s="57"/>
      <c r="N30" s="58"/>
      <c r="O30" s="59">
        <v>0.4</v>
      </c>
      <c r="P30" s="60"/>
      <c r="Q30" s="59">
        <v>0.4</v>
      </c>
      <c r="R30" s="60"/>
      <c r="S30" s="59">
        <v>9.3000000000000007</v>
      </c>
      <c r="T30" s="60"/>
      <c r="U30" s="59">
        <v>44.7</v>
      </c>
      <c r="V30" s="63"/>
      <c r="W30" s="60"/>
      <c r="X30" s="59">
        <v>0</v>
      </c>
      <c r="Y30" s="60"/>
      <c r="Z30" s="17">
        <v>9.5</v>
      </c>
      <c r="AA30" s="59">
        <v>0</v>
      </c>
      <c r="AB30" s="60"/>
      <c r="AC30" s="17">
        <v>0.6</v>
      </c>
      <c r="AD30" s="17">
        <v>15.2</v>
      </c>
      <c r="AE30" s="17">
        <v>7.6</v>
      </c>
      <c r="AF30" s="20">
        <v>10.5</v>
      </c>
      <c r="AG30" s="17">
        <v>2.1</v>
      </c>
      <c r="AH30" s="5" t="s">
        <v>51</v>
      </c>
      <c r="AI30" s="5" t="s">
        <v>53</v>
      </c>
    </row>
    <row r="31" spans="1:35" ht="11.85" customHeight="1" x14ac:dyDescent="0.15">
      <c r="A31" s="42" t="s">
        <v>54</v>
      </c>
      <c r="B31" s="43"/>
      <c r="C31" s="43"/>
      <c r="D31" s="43"/>
      <c r="E31" s="43"/>
      <c r="F31" s="43"/>
      <c r="G31" s="43"/>
      <c r="H31" s="43"/>
      <c r="I31" s="43"/>
      <c r="J31" s="43"/>
      <c r="K31" s="44"/>
      <c r="L31" s="45"/>
      <c r="M31" s="64"/>
      <c r="N31" s="65"/>
      <c r="O31" s="48">
        <v>16.8</v>
      </c>
      <c r="P31" s="66"/>
      <c r="Q31" s="48">
        <v>14.5</v>
      </c>
      <c r="R31" s="66"/>
      <c r="S31" s="48">
        <v>47.7</v>
      </c>
      <c r="T31" s="66"/>
      <c r="U31" s="48">
        <v>391.9</v>
      </c>
      <c r="V31" s="126"/>
      <c r="W31" s="66"/>
      <c r="X31" s="48">
        <v>0.1</v>
      </c>
      <c r="Y31" s="66"/>
      <c r="Z31" s="18">
        <v>11</v>
      </c>
      <c r="AA31" s="48">
        <v>0.2</v>
      </c>
      <c r="AB31" s="66"/>
      <c r="AC31" s="18">
        <v>1.6</v>
      </c>
      <c r="AD31" s="18">
        <v>245.4</v>
      </c>
      <c r="AE31" s="18">
        <v>61.4</v>
      </c>
      <c r="AF31" s="22">
        <v>263.60000000000002</v>
      </c>
      <c r="AG31" s="18">
        <v>4.4000000000000004</v>
      </c>
      <c r="AH31" s="1" t="s">
        <v>51</v>
      </c>
      <c r="AI31" s="1" t="s">
        <v>51</v>
      </c>
    </row>
    <row r="32" spans="1:35" ht="11.85" customHeight="1" x14ac:dyDescent="0.15">
      <c r="A32" s="42" t="s">
        <v>55</v>
      </c>
      <c r="B32" s="43"/>
      <c r="C32" s="43"/>
      <c r="D32" s="43"/>
      <c r="E32" s="43"/>
      <c r="F32" s="43"/>
      <c r="G32" s="43"/>
      <c r="H32" s="43"/>
      <c r="I32" s="43"/>
      <c r="J32" s="43"/>
      <c r="K32" s="43"/>
      <c r="L32" s="43"/>
      <c r="M32" s="43"/>
      <c r="N32" s="44"/>
      <c r="O32" s="67">
        <f>O31+O24+O17+O13</f>
        <v>48.2</v>
      </c>
      <c r="P32" s="68"/>
      <c r="Q32" s="67">
        <f>Q31+Q24+Q17+Q13</f>
        <v>48.8</v>
      </c>
      <c r="R32" s="68"/>
      <c r="S32" s="67">
        <f>S31+S24+S17+S13</f>
        <v>186.7</v>
      </c>
      <c r="T32" s="68"/>
      <c r="U32" s="67">
        <f>U31+U24+U17+U13</f>
        <v>1384.7999999999997</v>
      </c>
      <c r="V32" s="129"/>
      <c r="W32" s="68"/>
      <c r="X32" s="48">
        <v>0.5</v>
      </c>
      <c r="Y32" s="66"/>
      <c r="Z32" s="16">
        <f>Z31+Z24+Z17+Z13</f>
        <v>22.499999999999996</v>
      </c>
      <c r="AA32" s="48">
        <v>0.6</v>
      </c>
      <c r="AB32" s="66"/>
      <c r="AC32" s="18">
        <f>+AC31+AA24</f>
        <v>2</v>
      </c>
      <c r="AD32" s="16">
        <f>AD31+AD24+AD17+AD13</f>
        <v>546.80000000000007</v>
      </c>
      <c r="AE32" s="16">
        <f>AE31+AE24+AE17+AE13</f>
        <v>173.10000000000002</v>
      </c>
      <c r="AF32" s="21">
        <f>AF31+AF24+AF17+AF13</f>
        <v>769.3</v>
      </c>
      <c r="AG32" s="16">
        <f>AG31+AG24+AG17+AG13</f>
        <v>9.8999999999999986</v>
      </c>
      <c r="AH32" s="1" t="s">
        <v>51</v>
      </c>
      <c r="AI32" s="1" t="s">
        <v>51</v>
      </c>
    </row>
    <row r="33" spans="1:35" ht="27.4" customHeight="1" x14ac:dyDescent="0.15">
      <c r="A33" s="100" t="s">
        <v>56</v>
      </c>
      <c r="B33" s="100"/>
      <c r="C33" s="100"/>
      <c r="D33" s="100"/>
      <c r="E33" s="100"/>
      <c r="F33" s="100"/>
      <c r="G33" s="100"/>
      <c r="H33" s="100"/>
      <c r="I33" s="100"/>
      <c r="J33" s="100"/>
      <c r="K33" s="100"/>
      <c r="L33" s="100"/>
      <c r="M33" s="100"/>
      <c r="N33" s="100"/>
      <c r="O33" s="100"/>
      <c r="P33" s="100"/>
      <c r="Q33" s="100"/>
      <c r="R33" s="100"/>
      <c r="S33" s="100"/>
      <c r="T33" s="100"/>
      <c r="U33" s="100"/>
      <c r="V33" s="100"/>
      <c r="W33" s="100"/>
      <c r="X33" s="100"/>
      <c r="Y33" s="100"/>
      <c r="Z33" s="100"/>
      <c r="AA33" s="100"/>
      <c r="AB33" s="100"/>
      <c r="AC33" s="100"/>
      <c r="AD33" s="100"/>
      <c r="AE33" s="100"/>
      <c r="AF33" s="100"/>
    </row>
    <row r="34" spans="1:35" ht="12.95" customHeight="1" x14ac:dyDescent="0.15">
      <c r="A34" s="101" t="s">
        <v>57</v>
      </c>
      <c r="B34" s="102"/>
      <c r="C34" s="102"/>
      <c r="D34" s="102"/>
      <c r="E34" s="102"/>
      <c r="F34" s="102"/>
      <c r="G34" s="102"/>
      <c r="H34" s="102"/>
      <c r="I34" s="102"/>
      <c r="J34" s="102"/>
      <c r="K34" s="103"/>
      <c r="L34" s="101" t="s">
        <v>58</v>
      </c>
      <c r="M34" s="102"/>
      <c r="N34" s="103"/>
      <c r="O34" s="107" t="s">
        <v>59</v>
      </c>
      <c r="P34" s="108"/>
      <c r="Q34" s="108"/>
      <c r="R34" s="108"/>
      <c r="S34" s="108"/>
      <c r="T34" s="109"/>
      <c r="U34" s="110" t="s">
        <v>60</v>
      </c>
      <c r="V34" s="111"/>
      <c r="W34" s="112"/>
      <c r="X34" s="107" t="s">
        <v>61</v>
      </c>
      <c r="Y34" s="108"/>
      <c r="Z34" s="108"/>
      <c r="AA34" s="108"/>
      <c r="AB34" s="108"/>
      <c r="AC34" s="109"/>
      <c r="AD34" s="107" t="s">
        <v>62</v>
      </c>
      <c r="AE34" s="108"/>
      <c r="AF34" s="108"/>
      <c r="AG34" s="109"/>
      <c r="AH34" s="124" t="s">
        <v>63</v>
      </c>
      <c r="AI34" s="124" t="s">
        <v>64</v>
      </c>
    </row>
    <row r="35" spans="1:35" ht="25.7" customHeight="1" x14ac:dyDescent="0.15">
      <c r="A35" s="104"/>
      <c r="B35" s="105"/>
      <c r="C35" s="105"/>
      <c r="D35" s="105"/>
      <c r="E35" s="105"/>
      <c r="F35" s="105"/>
      <c r="G35" s="105"/>
      <c r="H35" s="105"/>
      <c r="I35" s="105"/>
      <c r="J35" s="105"/>
      <c r="K35" s="106"/>
      <c r="L35" s="104"/>
      <c r="M35" s="105"/>
      <c r="N35" s="106"/>
      <c r="O35" s="98" t="s">
        <v>65</v>
      </c>
      <c r="P35" s="47"/>
      <c r="Q35" s="98" t="s">
        <v>66</v>
      </c>
      <c r="R35" s="47"/>
      <c r="S35" s="98" t="s">
        <v>67</v>
      </c>
      <c r="T35" s="47"/>
      <c r="U35" s="113"/>
      <c r="V35" s="114"/>
      <c r="W35" s="115"/>
      <c r="X35" s="98" t="s">
        <v>68</v>
      </c>
      <c r="Y35" s="47"/>
      <c r="Z35" s="7" t="s">
        <v>69</v>
      </c>
      <c r="AA35" s="98" t="s">
        <v>70</v>
      </c>
      <c r="AB35" s="47"/>
      <c r="AC35" s="7" t="s">
        <v>71</v>
      </c>
      <c r="AD35" s="7" t="s">
        <v>72</v>
      </c>
      <c r="AE35" s="7" t="s">
        <v>73</v>
      </c>
      <c r="AF35" s="12" t="s">
        <v>74</v>
      </c>
      <c r="AG35" s="7" t="s">
        <v>75</v>
      </c>
      <c r="AH35" s="125"/>
      <c r="AI35" s="125"/>
    </row>
    <row r="36" spans="1:35" ht="14.25" customHeight="1" x14ac:dyDescent="0.15">
      <c r="A36" s="95" t="s">
        <v>76</v>
      </c>
      <c r="B36" s="96"/>
      <c r="C36" s="96"/>
      <c r="D36" s="96"/>
      <c r="E36" s="96"/>
      <c r="F36" s="96"/>
      <c r="G36" s="96"/>
      <c r="H36" s="96"/>
      <c r="I36" s="96"/>
      <c r="J36" s="96"/>
      <c r="K36" s="96"/>
      <c r="L36" s="96"/>
      <c r="M36" s="96"/>
      <c r="N36" s="96"/>
      <c r="O36" s="96"/>
      <c r="P36" s="96"/>
      <c r="Q36" s="96"/>
      <c r="R36" s="96"/>
      <c r="S36" s="96"/>
      <c r="T36" s="96"/>
      <c r="U36" s="96"/>
      <c r="V36" s="96"/>
      <c r="W36" s="96"/>
      <c r="X36" s="96"/>
      <c r="Y36" s="96"/>
      <c r="Z36" s="96"/>
      <c r="AA36" s="96"/>
      <c r="AB36" s="96"/>
      <c r="AC36" s="96"/>
      <c r="AD36" s="96"/>
      <c r="AE36" s="96"/>
      <c r="AF36" s="96"/>
      <c r="AG36" s="96"/>
      <c r="AH36" s="96"/>
      <c r="AI36" s="97"/>
    </row>
    <row r="37" spans="1:35" ht="10.5" customHeight="1" x14ac:dyDescent="0.15">
      <c r="A37" s="53" t="s">
        <v>184</v>
      </c>
      <c r="B37" s="54"/>
      <c r="C37" s="54"/>
      <c r="D37" s="54"/>
      <c r="E37" s="54"/>
      <c r="F37" s="54"/>
      <c r="G37" s="54"/>
      <c r="H37" s="54"/>
      <c r="I37" s="54"/>
      <c r="J37" s="54"/>
      <c r="K37" s="55"/>
      <c r="L37" s="56">
        <v>35</v>
      </c>
      <c r="M37" s="57"/>
      <c r="N37" s="58"/>
      <c r="O37" s="59">
        <v>3.4</v>
      </c>
      <c r="P37" s="60"/>
      <c r="Q37" s="59">
        <v>4.4000000000000004</v>
      </c>
      <c r="R37" s="60"/>
      <c r="S37" s="59">
        <v>21.8</v>
      </c>
      <c r="T37" s="60"/>
      <c r="U37" s="59">
        <v>140</v>
      </c>
      <c r="V37" s="63"/>
      <c r="W37" s="60"/>
      <c r="X37" s="59">
        <v>0</v>
      </c>
      <c r="Y37" s="60"/>
      <c r="Z37" s="17">
        <v>0</v>
      </c>
      <c r="AA37" s="59">
        <v>0</v>
      </c>
      <c r="AB37" s="60"/>
      <c r="AC37" s="17">
        <v>0.1</v>
      </c>
      <c r="AD37" s="17">
        <v>14.5</v>
      </c>
      <c r="AE37" s="17">
        <v>5.3</v>
      </c>
      <c r="AF37" s="20">
        <v>29.9</v>
      </c>
      <c r="AG37" s="17">
        <v>0.4</v>
      </c>
      <c r="AH37" s="5" t="s">
        <v>185</v>
      </c>
      <c r="AI37" s="5" t="s">
        <v>31</v>
      </c>
    </row>
    <row r="38" spans="1:35" ht="11.25" x14ac:dyDescent="0.15">
      <c r="A38" s="31" t="s">
        <v>28</v>
      </c>
      <c r="B38" s="32"/>
      <c r="C38" s="32"/>
      <c r="D38" s="32"/>
      <c r="E38" s="32"/>
      <c r="F38" s="32"/>
      <c r="G38" s="32"/>
      <c r="H38" s="32"/>
      <c r="I38" s="32"/>
      <c r="J38" s="32"/>
      <c r="K38" s="33"/>
      <c r="L38" s="99">
        <v>150</v>
      </c>
      <c r="M38" s="93"/>
      <c r="N38" s="94"/>
      <c r="O38" s="37">
        <v>6.3</v>
      </c>
      <c r="P38" s="38"/>
      <c r="Q38" s="37">
        <v>8.6999999999999993</v>
      </c>
      <c r="R38" s="38"/>
      <c r="S38" s="37">
        <v>27.7</v>
      </c>
      <c r="T38" s="38"/>
      <c r="U38" s="37">
        <v>215.3</v>
      </c>
      <c r="V38" s="41"/>
      <c r="W38" s="38"/>
      <c r="X38" s="37">
        <v>0.2</v>
      </c>
      <c r="Y38" s="38"/>
      <c r="Z38" s="19">
        <v>0.2</v>
      </c>
      <c r="AA38" s="37">
        <v>0</v>
      </c>
      <c r="AB38" s="38"/>
      <c r="AC38" s="19">
        <v>1.5</v>
      </c>
      <c r="AD38" s="19">
        <v>75.7</v>
      </c>
      <c r="AE38" s="19">
        <v>55.7</v>
      </c>
      <c r="AF38" s="23">
        <v>160</v>
      </c>
      <c r="AG38" s="19">
        <v>1.5</v>
      </c>
      <c r="AH38" s="3" t="s">
        <v>30</v>
      </c>
      <c r="AI38" s="3" t="s">
        <v>31</v>
      </c>
    </row>
    <row r="39" spans="1:35" ht="11.85" customHeight="1" x14ac:dyDescent="0.15">
      <c r="A39" s="53" t="s">
        <v>610</v>
      </c>
      <c r="B39" s="54"/>
      <c r="C39" s="54"/>
      <c r="D39" s="54"/>
      <c r="E39" s="54"/>
      <c r="F39" s="54"/>
      <c r="G39" s="54"/>
      <c r="H39" s="54"/>
      <c r="I39" s="54"/>
      <c r="J39" s="54"/>
      <c r="K39" s="55"/>
      <c r="L39" s="123">
        <v>150</v>
      </c>
      <c r="M39" s="69"/>
      <c r="N39" s="70"/>
      <c r="O39" s="59">
        <v>0</v>
      </c>
      <c r="P39" s="60"/>
      <c r="Q39" s="59">
        <v>0</v>
      </c>
      <c r="R39" s="60"/>
      <c r="S39" s="59">
        <v>7</v>
      </c>
      <c r="T39" s="60"/>
      <c r="U39" s="59">
        <v>28.8</v>
      </c>
      <c r="V39" s="63"/>
      <c r="W39" s="60"/>
      <c r="X39" s="59">
        <v>0</v>
      </c>
      <c r="Y39" s="60"/>
      <c r="Z39" s="17">
        <v>0.6</v>
      </c>
      <c r="AA39" s="59">
        <v>0</v>
      </c>
      <c r="AB39" s="60"/>
      <c r="AC39" s="17">
        <v>0</v>
      </c>
      <c r="AD39" s="17">
        <v>8.5</v>
      </c>
      <c r="AE39" s="17">
        <v>2.6</v>
      </c>
      <c r="AF39" s="20">
        <v>2.1</v>
      </c>
      <c r="AG39" s="17">
        <v>0.2</v>
      </c>
      <c r="AH39" s="5" t="s">
        <v>82</v>
      </c>
      <c r="AI39" s="5" t="s">
        <v>83</v>
      </c>
    </row>
    <row r="40" spans="1:35" ht="11.85" customHeight="1" x14ac:dyDescent="0.15">
      <c r="A40" s="42" t="s">
        <v>54</v>
      </c>
      <c r="B40" s="43"/>
      <c r="C40" s="43"/>
      <c r="D40" s="43"/>
      <c r="E40" s="43"/>
      <c r="F40" s="43"/>
      <c r="G40" s="43"/>
      <c r="H40" s="43"/>
      <c r="I40" s="43"/>
      <c r="J40" s="43"/>
      <c r="K40" s="44"/>
      <c r="L40" s="45"/>
      <c r="M40" s="64"/>
      <c r="N40" s="65"/>
      <c r="O40" s="48">
        <v>9.6999999999999993</v>
      </c>
      <c r="P40" s="66"/>
      <c r="Q40" s="48">
        <v>13.1</v>
      </c>
      <c r="R40" s="66"/>
      <c r="S40" s="48">
        <v>56.5</v>
      </c>
      <c r="T40" s="66"/>
      <c r="U40" s="48">
        <v>384.1</v>
      </c>
      <c r="V40" s="126"/>
      <c r="W40" s="66"/>
      <c r="X40" s="48">
        <v>0.2</v>
      </c>
      <c r="Y40" s="66"/>
      <c r="Z40" s="18">
        <v>0.8</v>
      </c>
      <c r="AA40" s="48">
        <v>0</v>
      </c>
      <c r="AB40" s="66"/>
      <c r="AC40" s="18">
        <v>1.6</v>
      </c>
      <c r="AD40" s="18">
        <v>98.7</v>
      </c>
      <c r="AE40" s="18">
        <v>63.6</v>
      </c>
      <c r="AF40" s="22">
        <v>192</v>
      </c>
      <c r="AG40" s="18">
        <v>2.1</v>
      </c>
      <c r="AH40" s="1" t="s">
        <v>84</v>
      </c>
      <c r="AI40" s="1" t="s">
        <v>84</v>
      </c>
    </row>
    <row r="41" spans="1:35" ht="14.25" customHeight="1" x14ac:dyDescent="0.15">
      <c r="A41" s="95" t="s">
        <v>85</v>
      </c>
      <c r="B41" s="96"/>
      <c r="C41" s="96"/>
      <c r="D41" s="96"/>
      <c r="E41" s="96"/>
      <c r="F41" s="96"/>
      <c r="G41" s="96"/>
      <c r="H41" s="96"/>
      <c r="I41" s="96"/>
      <c r="J41" s="96"/>
      <c r="K41" s="96"/>
      <c r="L41" s="96"/>
      <c r="M41" s="96"/>
      <c r="N41" s="96"/>
      <c r="O41" s="96"/>
      <c r="P41" s="96"/>
      <c r="Q41" s="96"/>
      <c r="R41" s="96"/>
      <c r="S41" s="96"/>
      <c r="T41" s="96"/>
      <c r="U41" s="96"/>
      <c r="V41" s="96"/>
      <c r="W41" s="96"/>
      <c r="X41" s="96"/>
      <c r="Y41" s="96"/>
      <c r="Z41" s="96"/>
      <c r="AA41" s="96"/>
      <c r="AB41" s="96"/>
      <c r="AC41" s="96"/>
      <c r="AD41" s="96"/>
      <c r="AE41" s="96"/>
      <c r="AF41" s="96"/>
      <c r="AG41" s="96"/>
      <c r="AH41" s="96"/>
      <c r="AI41" s="97"/>
    </row>
    <row r="42" spans="1:35" ht="14.25" customHeight="1" x14ac:dyDescent="0.15">
      <c r="A42" s="53" t="s">
        <v>140</v>
      </c>
      <c r="B42" s="54"/>
      <c r="C42" s="54"/>
      <c r="D42" s="54"/>
      <c r="E42" s="54"/>
      <c r="F42" s="54"/>
      <c r="G42" s="54"/>
      <c r="H42" s="54"/>
      <c r="I42" s="54"/>
      <c r="J42" s="54"/>
      <c r="K42" s="55"/>
      <c r="L42" s="123" t="s">
        <v>93</v>
      </c>
      <c r="M42" s="69"/>
      <c r="N42" s="70"/>
      <c r="O42" s="128" t="s">
        <v>23</v>
      </c>
      <c r="P42" s="71"/>
      <c r="Q42" s="128" t="s">
        <v>29</v>
      </c>
      <c r="R42" s="71"/>
      <c r="S42" s="128" t="s">
        <v>141</v>
      </c>
      <c r="T42" s="71"/>
      <c r="U42" s="128" t="s">
        <v>39</v>
      </c>
      <c r="V42" s="72"/>
      <c r="W42" s="71"/>
      <c r="X42" s="128" t="s">
        <v>22</v>
      </c>
      <c r="Y42" s="71"/>
      <c r="Z42" s="6" t="s">
        <v>142</v>
      </c>
      <c r="AA42" s="128" t="s">
        <v>22</v>
      </c>
      <c r="AB42" s="71"/>
      <c r="AC42" s="6" t="s">
        <v>22</v>
      </c>
      <c r="AD42" s="6" t="s">
        <v>143</v>
      </c>
      <c r="AE42" s="6" t="s">
        <v>89</v>
      </c>
      <c r="AF42" s="11" t="s">
        <v>143</v>
      </c>
      <c r="AG42" s="6" t="s">
        <v>49</v>
      </c>
      <c r="AH42" s="5" t="s">
        <v>144</v>
      </c>
      <c r="AI42" s="5" t="s">
        <v>31</v>
      </c>
    </row>
    <row r="43" spans="1:35" ht="11.85" customHeight="1" x14ac:dyDescent="0.15">
      <c r="A43" s="42" t="s">
        <v>33</v>
      </c>
      <c r="B43" s="43"/>
      <c r="C43" s="43"/>
      <c r="D43" s="43"/>
      <c r="E43" s="43"/>
      <c r="F43" s="43"/>
      <c r="G43" s="43"/>
      <c r="H43" s="43"/>
      <c r="I43" s="43"/>
      <c r="J43" s="43"/>
      <c r="K43" s="44"/>
      <c r="L43" s="98"/>
      <c r="M43" s="46"/>
      <c r="N43" s="47"/>
      <c r="O43" s="127" t="s">
        <v>23</v>
      </c>
      <c r="P43" s="49"/>
      <c r="Q43" s="127" t="s">
        <v>29</v>
      </c>
      <c r="R43" s="49"/>
      <c r="S43" s="127" t="s">
        <v>141</v>
      </c>
      <c r="T43" s="49"/>
      <c r="U43" s="127" t="s">
        <v>39</v>
      </c>
      <c r="V43" s="50"/>
      <c r="W43" s="49"/>
      <c r="X43" s="127" t="s">
        <v>22</v>
      </c>
      <c r="Y43" s="49"/>
      <c r="Z43" s="8" t="s">
        <v>142</v>
      </c>
      <c r="AA43" s="127" t="s">
        <v>22</v>
      </c>
      <c r="AB43" s="49"/>
      <c r="AC43" s="8" t="s">
        <v>22</v>
      </c>
      <c r="AD43" s="8" t="s">
        <v>143</v>
      </c>
      <c r="AE43" s="8" t="s">
        <v>89</v>
      </c>
      <c r="AF43" s="24" t="s">
        <v>143</v>
      </c>
      <c r="AG43" s="8" t="s">
        <v>49</v>
      </c>
      <c r="AH43" s="1" t="s">
        <v>34</v>
      </c>
      <c r="AI43" s="1" t="s">
        <v>34</v>
      </c>
    </row>
    <row r="44" spans="1:35" ht="14.25" customHeight="1" x14ac:dyDescent="0.15">
      <c r="A44" s="95" t="s">
        <v>91</v>
      </c>
      <c r="B44" s="96"/>
      <c r="C44" s="96"/>
      <c r="D44" s="96"/>
      <c r="E44" s="96"/>
      <c r="F44" s="96"/>
      <c r="G44" s="96"/>
      <c r="H44" s="96"/>
      <c r="I44" s="96"/>
      <c r="J44" s="96"/>
      <c r="K44" s="96"/>
      <c r="L44" s="96"/>
      <c r="M44" s="96"/>
      <c r="N44" s="96"/>
      <c r="O44" s="96"/>
      <c r="P44" s="96"/>
      <c r="Q44" s="96"/>
      <c r="R44" s="96"/>
      <c r="S44" s="96"/>
      <c r="T44" s="96"/>
      <c r="U44" s="96"/>
      <c r="V44" s="96"/>
      <c r="W44" s="96"/>
      <c r="X44" s="96"/>
      <c r="Y44" s="96"/>
      <c r="Z44" s="96"/>
      <c r="AA44" s="96"/>
      <c r="AB44" s="96"/>
      <c r="AC44" s="96"/>
      <c r="AD44" s="96"/>
      <c r="AE44" s="96"/>
      <c r="AF44" s="96"/>
      <c r="AG44" s="96"/>
      <c r="AH44" s="96"/>
      <c r="AI44" s="97"/>
    </row>
    <row r="45" spans="1:35" ht="11.85" customHeight="1" x14ac:dyDescent="0.15">
      <c r="A45" s="53" t="s">
        <v>193</v>
      </c>
      <c r="B45" s="54"/>
      <c r="C45" s="54"/>
      <c r="D45" s="54"/>
      <c r="E45" s="54"/>
      <c r="F45" s="54"/>
      <c r="G45" s="54"/>
      <c r="H45" s="54"/>
      <c r="I45" s="54"/>
      <c r="J45" s="54"/>
      <c r="K45" s="55"/>
      <c r="L45" s="56">
        <v>40</v>
      </c>
      <c r="M45" s="57"/>
      <c r="N45" s="58"/>
      <c r="O45" s="59">
        <v>0.6</v>
      </c>
      <c r="P45" s="60"/>
      <c r="Q45" s="59">
        <v>2.2999999999999998</v>
      </c>
      <c r="R45" s="60"/>
      <c r="S45" s="59">
        <v>3.3</v>
      </c>
      <c r="T45" s="60"/>
      <c r="U45" s="59">
        <v>37.200000000000003</v>
      </c>
      <c r="V45" s="63"/>
      <c r="W45" s="60"/>
      <c r="X45" s="59">
        <v>0</v>
      </c>
      <c r="Y45" s="60"/>
      <c r="Z45" s="17">
        <v>1.6</v>
      </c>
      <c r="AA45" s="59">
        <v>0.1</v>
      </c>
      <c r="AB45" s="60"/>
      <c r="AC45" s="17">
        <v>1</v>
      </c>
      <c r="AD45" s="17">
        <v>13</v>
      </c>
      <c r="AE45" s="17">
        <v>7.7</v>
      </c>
      <c r="AF45" s="20">
        <v>16.899999999999999</v>
      </c>
      <c r="AG45" s="17">
        <v>0.4</v>
      </c>
      <c r="AH45" s="5" t="s">
        <v>194</v>
      </c>
      <c r="AI45" s="5" t="s">
        <v>31</v>
      </c>
    </row>
    <row r="46" spans="1:35" ht="11.85" customHeight="1" x14ac:dyDescent="0.15">
      <c r="A46" s="53" t="s">
        <v>285</v>
      </c>
      <c r="B46" s="54"/>
      <c r="C46" s="54"/>
      <c r="D46" s="54"/>
      <c r="E46" s="54"/>
      <c r="F46" s="54"/>
      <c r="G46" s="54"/>
      <c r="H46" s="54"/>
      <c r="I46" s="54"/>
      <c r="J46" s="54"/>
      <c r="K46" s="55"/>
      <c r="L46" s="56">
        <v>150</v>
      </c>
      <c r="M46" s="57"/>
      <c r="N46" s="58"/>
      <c r="O46" s="59">
        <v>6.2</v>
      </c>
      <c r="P46" s="60"/>
      <c r="Q46" s="59">
        <v>7.2</v>
      </c>
      <c r="R46" s="60"/>
      <c r="S46" s="59">
        <v>9.8000000000000007</v>
      </c>
      <c r="T46" s="60"/>
      <c r="U46" s="59">
        <v>129</v>
      </c>
      <c r="V46" s="63"/>
      <c r="W46" s="60"/>
      <c r="X46" s="59">
        <v>0.1</v>
      </c>
      <c r="Y46" s="60"/>
      <c r="Z46" s="17">
        <v>4</v>
      </c>
      <c r="AA46" s="59">
        <v>0.1</v>
      </c>
      <c r="AB46" s="60"/>
      <c r="AC46" s="17">
        <v>1.5</v>
      </c>
      <c r="AD46" s="17">
        <v>20.5</v>
      </c>
      <c r="AE46" s="17">
        <v>20</v>
      </c>
      <c r="AF46" s="20">
        <v>79</v>
      </c>
      <c r="AG46" s="17">
        <v>1.4</v>
      </c>
      <c r="AH46" s="5" t="s">
        <v>196</v>
      </c>
      <c r="AI46" s="5" t="s">
        <v>31</v>
      </c>
    </row>
    <row r="47" spans="1:35" ht="11.85" customHeight="1" x14ac:dyDescent="0.15">
      <c r="A47" s="53" t="s">
        <v>613</v>
      </c>
      <c r="B47" s="54"/>
      <c r="C47" s="54"/>
      <c r="D47" s="54"/>
      <c r="E47" s="54"/>
      <c r="F47" s="54"/>
      <c r="G47" s="54"/>
      <c r="H47" s="54"/>
      <c r="I47" s="54"/>
      <c r="J47" s="54"/>
      <c r="K47" s="55"/>
      <c r="L47" s="116" t="s">
        <v>612</v>
      </c>
      <c r="M47" s="117"/>
      <c r="N47" s="118"/>
      <c r="O47" s="59">
        <v>6.81</v>
      </c>
      <c r="P47" s="60"/>
      <c r="Q47" s="59">
        <v>5.52</v>
      </c>
      <c r="R47" s="60"/>
      <c r="S47" s="59">
        <v>30.91</v>
      </c>
      <c r="T47" s="60"/>
      <c r="U47" s="59">
        <v>200.56</v>
      </c>
      <c r="V47" s="63"/>
      <c r="W47" s="60"/>
      <c r="X47" s="59">
        <v>0.17</v>
      </c>
      <c r="Y47" s="60"/>
      <c r="Z47" s="17">
        <v>0</v>
      </c>
      <c r="AA47" s="59">
        <v>0.03</v>
      </c>
      <c r="AB47" s="60"/>
      <c r="AC47" s="17">
        <v>0.46</v>
      </c>
      <c r="AD47" s="17">
        <v>14.72</v>
      </c>
      <c r="AE47" s="17">
        <v>108.56</v>
      </c>
      <c r="AF47" s="20">
        <v>161.91999999999999</v>
      </c>
      <c r="AG47" s="17">
        <v>3.68</v>
      </c>
      <c r="AH47" s="5" t="s">
        <v>197</v>
      </c>
      <c r="AI47" s="5" t="s">
        <v>25</v>
      </c>
    </row>
    <row r="48" spans="1:35" ht="11.85" customHeight="1" x14ac:dyDescent="0.15">
      <c r="A48" s="53" t="s">
        <v>245</v>
      </c>
      <c r="B48" s="54"/>
      <c r="C48" s="54"/>
      <c r="D48" s="54"/>
      <c r="E48" s="54"/>
      <c r="F48" s="54"/>
      <c r="G48" s="54"/>
      <c r="H48" s="54"/>
      <c r="I48" s="54"/>
      <c r="J48" s="54"/>
      <c r="K48" s="55"/>
      <c r="L48" s="56">
        <v>70</v>
      </c>
      <c r="M48" s="57"/>
      <c r="N48" s="58"/>
      <c r="O48" s="59">
        <v>11</v>
      </c>
      <c r="P48" s="60"/>
      <c r="Q48" s="59">
        <v>12</v>
      </c>
      <c r="R48" s="60"/>
      <c r="S48" s="59">
        <v>11</v>
      </c>
      <c r="T48" s="60"/>
      <c r="U48" s="59">
        <v>194.6</v>
      </c>
      <c r="V48" s="63"/>
      <c r="W48" s="60"/>
      <c r="X48" s="59">
        <v>0</v>
      </c>
      <c r="Y48" s="60"/>
      <c r="Z48" s="17">
        <v>0</v>
      </c>
      <c r="AA48" s="59">
        <v>0</v>
      </c>
      <c r="AB48" s="60"/>
      <c r="AC48" s="17">
        <v>0.7</v>
      </c>
      <c r="AD48" s="17">
        <v>12.1</v>
      </c>
      <c r="AE48" s="17">
        <v>14.2</v>
      </c>
      <c r="AF48" s="20">
        <v>93.6</v>
      </c>
      <c r="AG48" s="17">
        <v>1.5</v>
      </c>
      <c r="AH48" s="5" t="s">
        <v>246</v>
      </c>
      <c r="AI48" s="5" t="s">
        <v>31</v>
      </c>
    </row>
    <row r="49" spans="1:35" ht="11.85" customHeight="1" x14ac:dyDescent="0.15">
      <c r="A49" s="53" t="s">
        <v>98</v>
      </c>
      <c r="B49" s="54"/>
      <c r="C49" s="54"/>
      <c r="D49" s="54"/>
      <c r="E49" s="54"/>
      <c r="F49" s="54"/>
      <c r="G49" s="54"/>
      <c r="H49" s="54"/>
      <c r="I49" s="54"/>
      <c r="J49" s="54"/>
      <c r="K49" s="55"/>
      <c r="L49" s="56">
        <v>35</v>
      </c>
      <c r="M49" s="57"/>
      <c r="N49" s="58"/>
      <c r="O49" s="59">
        <v>2.7</v>
      </c>
      <c r="P49" s="60"/>
      <c r="Q49" s="59">
        <v>0.2</v>
      </c>
      <c r="R49" s="60"/>
      <c r="S49" s="59">
        <v>17.600000000000001</v>
      </c>
      <c r="T49" s="60"/>
      <c r="U49" s="59">
        <v>82.9</v>
      </c>
      <c r="V49" s="63"/>
      <c r="W49" s="60"/>
      <c r="X49" s="59">
        <v>0.1</v>
      </c>
      <c r="Y49" s="60"/>
      <c r="Z49" s="17">
        <v>0</v>
      </c>
      <c r="AA49" s="59">
        <v>0</v>
      </c>
      <c r="AB49" s="60"/>
      <c r="AC49" s="17">
        <v>0.7</v>
      </c>
      <c r="AD49" s="17">
        <v>8.1</v>
      </c>
      <c r="AE49" s="17">
        <v>11.6</v>
      </c>
      <c r="AF49" s="20">
        <v>29.4</v>
      </c>
      <c r="AG49" s="17">
        <v>0.7</v>
      </c>
      <c r="AH49" s="5" t="s">
        <v>84</v>
      </c>
      <c r="AI49" s="5" t="s">
        <v>84</v>
      </c>
    </row>
    <row r="50" spans="1:35" ht="11.85" customHeight="1" x14ac:dyDescent="0.15">
      <c r="A50" s="53" t="s">
        <v>607</v>
      </c>
      <c r="B50" s="54"/>
      <c r="C50" s="54"/>
      <c r="D50" s="54"/>
      <c r="E50" s="54"/>
      <c r="F50" s="54"/>
      <c r="G50" s="54"/>
      <c r="H50" s="54"/>
      <c r="I50" s="54"/>
      <c r="J50" s="54"/>
      <c r="K50" s="55"/>
      <c r="L50" s="56">
        <v>150</v>
      </c>
      <c r="M50" s="57"/>
      <c r="N50" s="58"/>
      <c r="O50" s="59">
        <v>0</v>
      </c>
      <c r="P50" s="60"/>
      <c r="Q50" s="59">
        <v>0</v>
      </c>
      <c r="R50" s="60"/>
      <c r="S50" s="59">
        <v>11.6</v>
      </c>
      <c r="T50" s="60"/>
      <c r="U50" s="59">
        <v>46.5</v>
      </c>
      <c r="V50" s="63"/>
      <c r="W50" s="60"/>
      <c r="X50" s="59">
        <v>0</v>
      </c>
      <c r="Y50" s="60"/>
      <c r="Z50" s="17">
        <v>0</v>
      </c>
      <c r="AA50" s="59">
        <v>0</v>
      </c>
      <c r="AB50" s="60"/>
      <c r="AC50" s="17">
        <v>0</v>
      </c>
      <c r="AD50" s="17">
        <v>6.1</v>
      </c>
      <c r="AE50" s="17">
        <v>1.4</v>
      </c>
      <c r="AF50" s="20">
        <v>0</v>
      </c>
      <c r="AG50" s="17">
        <v>0</v>
      </c>
      <c r="AH50" s="5" t="s">
        <v>99</v>
      </c>
      <c r="AI50" s="5" t="s">
        <v>99</v>
      </c>
    </row>
    <row r="51" spans="1:35" ht="11.85" customHeight="1" x14ac:dyDescent="0.15">
      <c r="A51" s="42" t="s">
        <v>90</v>
      </c>
      <c r="B51" s="43"/>
      <c r="C51" s="43"/>
      <c r="D51" s="43"/>
      <c r="E51" s="43"/>
      <c r="F51" s="43"/>
      <c r="G51" s="43"/>
      <c r="H51" s="43"/>
      <c r="I51" s="43"/>
      <c r="J51" s="43"/>
      <c r="K51" s="44"/>
      <c r="L51" s="45"/>
      <c r="M51" s="64"/>
      <c r="N51" s="65"/>
      <c r="O51" s="48">
        <v>27.31</v>
      </c>
      <c r="P51" s="66"/>
      <c r="Q51" s="48">
        <v>27.22</v>
      </c>
      <c r="R51" s="66"/>
      <c r="S51" s="48">
        <v>84.21</v>
      </c>
      <c r="T51" s="66"/>
      <c r="U51" s="48">
        <v>690.76</v>
      </c>
      <c r="V51" s="126"/>
      <c r="W51" s="66"/>
      <c r="X51" s="48">
        <v>0.4</v>
      </c>
      <c r="Y51" s="66"/>
      <c r="Z51" s="18">
        <v>5.6</v>
      </c>
      <c r="AA51" s="48">
        <v>0.3</v>
      </c>
      <c r="AB51" s="66"/>
      <c r="AC51" s="18">
        <v>4.4000000000000004</v>
      </c>
      <c r="AD51" s="18">
        <v>74.52</v>
      </c>
      <c r="AE51" s="18">
        <v>163.5</v>
      </c>
      <c r="AF51" s="22">
        <v>380.8</v>
      </c>
      <c r="AG51" s="18">
        <v>7.7</v>
      </c>
      <c r="AH51" s="1" t="s">
        <v>84</v>
      </c>
      <c r="AI51" s="1" t="s">
        <v>84</v>
      </c>
    </row>
    <row r="52" spans="1:35" ht="14.25" customHeight="1" x14ac:dyDescent="0.15">
      <c r="A52" s="95" t="s">
        <v>100</v>
      </c>
      <c r="B52" s="96"/>
      <c r="C52" s="96"/>
      <c r="D52" s="96"/>
      <c r="E52" s="96"/>
      <c r="F52" s="96"/>
      <c r="G52" s="96"/>
      <c r="H52" s="96"/>
      <c r="I52" s="96"/>
      <c r="J52" s="96"/>
      <c r="K52" s="96"/>
      <c r="L52" s="96"/>
      <c r="M52" s="96"/>
      <c r="N52" s="96"/>
      <c r="O52" s="96"/>
      <c r="P52" s="96"/>
      <c r="Q52" s="96"/>
      <c r="R52" s="96"/>
      <c r="S52" s="96"/>
      <c r="T52" s="96"/>
      <c r="U52" s="96"/>
      <c r="V52" s="96"/>
      <c r="W52" s="96"/>
      <c r="X52" s="96"/>
      <c r="Y52" s="96"/>
      <c r="Z52" s="96"/>
      <c r="AA52" s="96"/>
      <c r="AB52" s="96"/>
      <c r="AC52" s="96"/>
      <c r="AD52" s="96"/>
      <c r="AE52" s="96"/>
      <c r="AF52" s="96"/>
      <c r="AG52" s="96"/>
      <c r="AH52" s="96"/>
      <c r="AI52" s="97"/>
    </row>
    <row r="53" spans="1:35" ht="12.75" customHeight="1" x14ac:dyDescent="0.15">
      <c r="A53" s="53" t="s">
        <v>639</v>
      </c>
      <c r="B53" s="54"/>
      <c r="C53" s="54"/>
      <c r="D53" s="54"/>
      <c r="E53" s="54"/>
      <c r="F53" s="54"/>
      <c r="G53" s="54"/>
      <c r="H53" s="54"/>
      <c r="I53" s="54"/>
      <c r="J53" s="54"/>
      <c r="K53" s="55"/>
      <c r="L53" s="116" t="s">
        <v>588</v>
      </c>
      <c r="M53" s="69"/>
      <c r="N53" s="70"/>
      <c r="O53" s="59">
        <v>15.6</v>
      </c>
      <c r="P53" s="60"/>
      <c r="Q53" s="59">
        <v>13.3</v>
      </c>
      <c r="R53" s="60"/>
      <c r="S53" s="59">
        <v>42.1</v>
      </c>
      <c r="T53" s="60"/>
      <c r="U53" s="59">
        <v>349.3</v>
      </c>
      <c r="V53" s="63"/>
      <c r="W53" s="60"/>
      <c r="X53" s="59">
        <v>0</v>
      </c>
      <c r="Y53" s="60"/>
      <c r="Z53" s="17">
        <v>0.4</v>
      </c>
      <c r="AA53" s="59">
        <v>0</v>
      </c>
      <c r="AB53" s="60"/>
      <c r="AC53" s="17">
        <v>1.8</v>
      </c>
      <c r="AD53" s="17">
        <v>207.5</v>
      </c>
      <c r="AE53" s="17">
        <v>27.5</v>
      </c>
      <c r="AF53" s="20">
        <v>212.8</v>
      </c>
      <c r="AG53" s="17">
        <v>0.7</v>
      </c>
      <c r="AH53" s="5" t="s">
        <v>467</v>
      </c>
      <c r="AI53" s="5" t="s">
        <v>31</v>
      </c>
    </row>
    <row r="54" spans="1:35" ht="11.85" customHeight="1" x14ac:dyDescent="0.15">
      <c r="A54" s="53" t="s">
        <v>42</v>
      </c>
      <c r="B54" s="54"/>
      <c r="C54" s="54"/>
      <c r="D54" s="54"/>
      <c r="E54" s="54"/>
      <c r="F54" s="54"/>
      <c r="G54" s="54"/>
      <c r="H54" s="54"/>
      <c r="I54" s="54"/>
      <c r="J54" s="54"/>
      <c r="K54" s="55"/>
      <c r="L54" s="56">
        <v>35</v>
      </c>
      <c r="M54" s="57"/>
      <c r="N54" s="58"/>
      <c r="O54" s="59">
        <v>2.7</v>
      </c>
      <c r="P54" s="60"/>
      <c r="Q54" s="59">
        <v>0.2</v>
      </c>
      <c r="R54" s="60"/>
      <c r="S54" s="59">
        <v>17.600000000000001</v>
      </c>
      <c r="T54" s="60"/>
      <c r="U54" s="59">
        <v>82.9</v>
      </c>
      <c r="V54" s="63"/>
      <c r="W54" s="60"/>
      <c r="X54" s="59">
        <v>0.1</v>
      </c>
      <c r="Y54" s="60"/>
      <c r="Z54" s="17">
        <v>0</v>
      </c>
      <c r="AA54" s="59">
        <v>0</v>
      </c>
      <c r="AB54" s="60"/>
      <c r="AC54" s="17">
        <v>0.7</v>
      </c>
      <c r="AD54" s="17">
        <v>8.1</v>
      </c>
      <c r="AE54" s="17">
        <v>11.6</v>
      </c>
      <c r="AF54" s="27">
        <v>29.4</v>
      </c>
      <c r="AG54" s="17">
        <v>0.7</v>
      </c>
      <c r="AH54" s="5" t="s">
        <v>34</v>
      </c>
      <c r="AI54" s="5" t="s">
        <v>34</v>
      </c>
    </row>
    <row r="55" spans="1:35" ht="11.85" customHeight="1" x14ac:dyDescent="0.15">
      <c r="A55" s="53" t="s">
        <v>608</v>
      </c>
      <c r="B55" s="54"/>
      <c r="C55" s="54"/>
      <c r="D55" s="54"/>
      <c r="E55" s="54"/>
      <c r="F55" s="54"/>
      <c r="G55" s="54"/>
      <c r="H55" s="54"/>
      <c r="I55" s="54"/>
      <c r="J55" s="54"/>
      <c r="K55" s="55"/>
      <c r="L55" s="56">
        <v>150</v>
      </c>
      <c r="M55" s="57"/>
      <c r="N55" s="58"/>
      <c r="O55" s="59">
        <v>2.5</v>
      </c>
      <c r="P55" s="60"/>
      <c r="Q55" s="59">
        <v>2.2000000000000002</v>
      </c>
      <c r="R55" s="60"/>
      <c r="S55" s="59">
        <v>11.1</v>
      </c>
      <c r="T55" s="60"/>
      <c r="U55" s="59">
        <v>74.7</v>
      </c>
      <c r="V55" s="63"/>
      <c r="W55" s="60"/>
      <c r="X55" s="59">
        <v>0</v>
      </c>
      <c r="Y55" s="60"/>
      <c r="Z55" s="17">
        <v>0.5</v>
      </c>
      <c r="AA55" s="59">
        <v>0</v>
      </c>
      <c r="AB55" s="60"/>
      <c r="AC55" s="17">
        <v>0</v>
      </c>
      <c r="AD55" s="17">
        <v>95.3</v>
      </c>
      <c r="AE55" s="17">
        <v>11.5</v>
      </c>
      <c r="AF55" s="20">
        <v>66.2</v>
      </c>
      <c r="AG55" s="17">
        <v>0.3</v>
      </c>
      <c r="AH55" s="5" t="s">
        <v>50</v>
      </c>
      <c r="AI55" s="5" t="s">
        <v>31</v>
      </c>
    </row>
    <row r="56" spans="1:35" ht="11.85" customHeight="1" x14ac:dyDescent="0.15">
      <c r="A56" s="42" t="s">
        <v>108</v>
      </c>
      <c r="B56" s="43"/>
      <c r="C56" s="43"/>
      <c r="D56" s="43"/>
      <c r="E56" s="43"/>
      <c r="F56" s="43"/>
      <c r="G56" s="43"/>
      <c r="H56" s="43"/>
      <c r="I56" s="43"/>
      <c r="J56" s="43"/>
      <c r="K56" s="44"/>
      <c r="L56" s="45"/>
      <c r="M56" s="64"/>
      <c r="N56" s="65"/>
      <c r="O56" s="48">
        <v>18.100000000000001</v>
      </c>
      <c r="P56" s="66"/>
      <c r="Q56" s="48">
        <v>15.5</v>
      </c>
      <c r="R56" s="66"/>
      <c r="S56" s="48">
        <v>53.2</v>
      </c>
      <c r="T56" s="66"/>
      <c r="U56" s="48">
        <v>424</v>
      </c>
      <c r="V56" s="126"/>
      <c r="W56" s="66"/>
      <c r="X56" s="48">
        <v>0</v>
      </c>
      <c r="Y56" s="66"/>
      <c r="Z56" s="18">
        <v>0.9</v>
      </c>
      <c r="AA56" s="48">
        <v>0.01</v>
      </c>
      <c r="AB56" s="66"/>
      <c r="AC56" s="18">
        <v>1.8</v>
      </c>
      <c r="AD56" s="18">
        <v>302.8</v>
      </c>
      <c r="AE56" s="18">
        <v>39</v>
      </c>
      <c r="AF56" s="22">
        <v>279</v>
      </c>
      <c r="AG56" s="18">
        <v>1</v>
      </c>
      <c r="AH56" s="1" t="s">
        <v>104</v>
      </c>
      <c r="AI56" s="1" t="s">
        <v>104</v>
      </c>
    </row>
    <row r="57" spans="1:35" ht="11.85" customHeight="1" x14ac:dyDescent="0.15">
      <c r="A57" s="42" t="s">
        <v>109</v>
      </c>
      <c r="B57" s="43"/>
      <c r="C57" s="43"/>
      <c r="D57" s="43"/>
      <c r="E57" s="43"/>
      <c r="F57" s="43"/>
      <c r="G57" s="43"/>
      <c r="H57" s="43"/>
      <c r="I57" s="43"/>
      <c r="J57" s="43"/>
      <c r="K57" s="43"/>
      <c r="L57" s="43"/>
      <c r="M57" s="43"/>
      <c r="N57" s="44"/>
      <c r="O57" s="48">
        <f>O56+O51+O43+O40</f>
        <v>56.11</v>
      </c>
      <c r="P57" s="66"/>
      <c r="Q57" s="48">
        <f>Q56+Q51+Q43+Q40</f>
        <v>56.02</v>
      </c>
      <c r="R57" s="66"/>
      <c r="S57" s="48">
        <f>S56+S51+S43+S40</f>
        <v>213.51</v>
      </c>
      <c r="T57" s="66"/>
      <c r="U57" s="48">
        <f>U56+U51+U43+U40</f>
        <v>1582.2600000000002</v>
      </c>
      <c r="V57" s="126"/>
      <c r="W57" s="66"/>
      <c r="X57" s="48">
        <f>X51+X56+X43+X40</f>
        <v>0.60000000000000009</v>
      </c>
      <c r="Y57" s="66"/>
      <c r="Z57" s="18">
        <f>Z56+Z51+Z43+Z40</f>
        <v>8.9</v>
      </c>
      <c r="AA57" s="48">
        <f>AA56+AA51</f>
        <v>0.31</v>
      </c>
      <c r="AB57" s="66"/>
      <c r="AC57" s="18">
        <f>AC56+AC51+AC40</f>
        <v>7.8000000000000007</v>
      </c>
      <c r="AD57" s="18">
        <f>AD56+AD51+AD43+AD40</f>
        <v>488.62</v>
      </c>
      <c r="AE57" s="18">
        <f>AE56+AE51+AE43+AE40</f>
        <v>273.3</v>
      </c>
      <c r="AF57" s="22">
        <f>AF56+AF51+AF43+AF40</f>
        <v>864.4</v>
      </c>
      <c r="AG57" s="18">
        <f>AG56+AG51+AG43+AG40</f>
        <v>13.299999999999999</v>
      </c>
      <c r="AH57" s="1" t="s">
        <v>104</v>
      </c>
      <c r="AI57" s="1" t="s">
        <v>104</v>
      </c>
    </row>
    <row r="58" spans="1:35" ht="27.4" customHeight="1" x14ac:dyDescent="0.15">
      <c r="A58" s="100" t="s">
        <v>110</v>
      </c>
      <c r="B58" s="100"/>
      <c r="C58" s="100"/>
      <c r="D58" s="100"/>
      <c r="E58" s="100"/>
      <c r="F58" s="100"/>
      <c r="G58" s="100"/>
      <c r="H58" s="100"/>
      <c r="I58" s="100"/>
      <c r="J58" s="100"/>
      <c r="K58" s="100"/>
      <c r="L58" s="100"/>
      <c r="M58" s="100"/>
      <c r="N58" s="100"/>
      <c r="O58" s="100"/>
      <c r="P58" s="100"/>
      <c r="Q58" s="100"/>
      <c r="R58" s="100"/>
      <c r="S58" s="100"/>
      <c r="T58" s="100"/>
      <c r="U58" s="100"/>
      <c r="V58" s="100"/>
      <c r="W58" s="100"/>
      <c r="X58" s="100"/>
      <c r="Y58" s="100"/>
      <c r="Z58" s="100"/>
      <c r="AA58" s="100"/>
      <c r="AB58" s="100"/>
      <c r="AC58" s="100"/>
      <c r="AD58" s="100"/>
      <c r="AE58" s="100"/>
      <c r="AF58" s="100"/>
    </row>
    <row r="59" spans="1:35" ht="12.95" customHeight="1" x14ac:dyDescent="0.15">
      <c r="A59" s="101" t="s">
        <v>111</v>
      </c>
      <c r="B59" s="102"/>
      <c r="C59" s="102"/>
      <c r="D59" s="102"/>
      <c r="E59" s="102"/>
      <c r="F59" s="102"/>
      <c r="G59" s="102"/>
      <c r="H59" s="102"/>
      <c r="I59" s="102"/>
      <c r="J59" s="102"/>
      <c r="K59" s="103"/>
      <c r="L59" s="101" t="s">
        <v>112</v>
      </c>
      <c r="M59" s="102"/>
      <c r="N59" s="103"/>
      <c r="O59" s="107" t="s">
        <v>113</v>
      </c>
      <c r="P59" s="108"/>
      <c r="Q59" s="108"/>
      <c r="R59" s="108"/>
      <c r="S59" s="108"/>
      <c r="T59" s="109"/>
      <c r="U59" s="110" t="s">
        <v>114</v>
      </c>
      <c r="V59" s="111"/>
      <c r="W59" s="112"/>
      <c r="X59" s="107" t="s">
        <v>115</v>
      </c>
      <c r="Y59" s="108"/>
      <c r="Z59" s="108"/>
      <c r="AA59" s="108"/>
      <c r="AB59" s="108"/>
      <c r="AC59" s="109"/>
      <c r="AD59" s="107" t="s">
        <v>116</v>
      </c>
      <c r="AE59" s="108"/>
      <c r="AF59" s="108"/>
      <c r="AG59" s="109"/>
      <c r="AH59" s="124" t="s">
        <v>117</v>
      </c>
      <c r="AI59" s="124" t="s">
        <v>118</v>
      </c>
    </row>
    <row r="60" spans="1:35" ht="25.7" customHeight="1" x14ac:dyDescent="0.15">
      <c r="A60" s="104"/>
      <c r="B60" s="105"/>
      <c r="C60" s="105"/>
      <c r="D60" s="105"/>
      <c r="E60" s="105"/>
      <c r="F60" s="105"/>
      <c r="G60" s="105"/>
      <c r="H60" s="105"/>
      <c r="I60" s="105"/>
      <c r="J60" s="105"/>
      <c r="K60" s="106"/>
      <c r="L60" s="104"/>
      <c r="M60" s="105"/>
      <c r="N60" s="106"/>
      <c r="O60" s="98" t="s">
        <v>119</v>
      </c>
      <c r="P60" s="47"/>
      <c r="Q60" s="98" t="s">
        <v>120</v>
      </c>
      <c r="R60" s="47"/>
      <c r="S60" s="98" t="s">
        <v>121</v>
      </c>
      <c r="T60" s="47"/>
      <c r="U60" s="113"/>
      <c r="V60" s="114"/>
      <c r="W60" s="115"/>
      <c r="X60" s="98" t="s">
        <v>122</v>
      </c>
      <c r="Y60" s="47"/>
      <c r="Z60" s="7" t="s">
        <v>123</v>
      </c>
      <c r="AA60" s="98" t="s">
        <v>124</v>
      </c>
      <c r="AB60" s="47"/>
      <c r="AC60" s="7" t="s">
        <v>125</v>
      </c>
      <c r="AD60" s="7" t="s">
        <v>126</v>
      </c>
      <c r="AE60" s="7" t="s">
        <v>127</v>
      </c>
      <c r="AF60" s="12" t="s">
        <v>128</v>
      </c>
      <c r="AG60" s="7" t="s">
        <v>129</v>
      </c>
      <c r="AH60" s="125"/>
      <c r="AI60" s="125"/>
    </row>
    <row r="61" spans="1:35" ht="14.25" customHeight="1" x14ac:dyDescent="0.15">
      <c r="A61" s="95" t="s">
        <v>130</v>
      </c>
      <c r="B61" s="96"/>
      <c r="C61" s="96"/>
      <c r="D61" s="96"/>
      <c r="E61" s="96"/>
      <c r="F61" s="96"/>
      <c r="G61" s="96"/>
      <c r="H61" s="96"/>
      <c r="I61" s="96"/>
      <c r="J61" s="96"/>
      <c r="K61" s="96"/>
      <c r="L61" s="96"/>
      <c r="M61" s="96"/>
      <c r="N61" s="96"/>
      <c r="O61" s="96"/>
      <c r="P61" s="96"/>
      <c r="Q61" s="96"/>
      <c r="R61" s="96"/>
      <c r="S61" s="96"/>
      <c r="T61" s="96"/>
      <c r="U61" s="96"/>
      <c r="V61" s="96"/>
      <c r="W61" s="96"/>
      <c r="X61" s="96"/>
      <c r="Y61" s="96"/>
      <c r="Z61" s="96"/>
      <c r="AA61" s="96"/>
      <c r="AB61" s="96"/>
      <c r="AC61" s="96"/>
      <c r="AD61" s="96"/>
      <c r="AE61" s="96"/>
      <c r="AF61" s="96"/>
      <c r="AG61" s="96"/>
      <c r="AH61" s="96"/>
      <c r="AI61" s="97"/>
    </row>
    <row r="62" spans="1:35" ht="11.85" customHeight="1" x14ac:dyDescent="0.15">
      <c r="A62" s="53" t="s">
        <v>131</v>
      </c>
      <c r="B62" s="54"/>
      <c r="C62" s="54"/>
      <c r="D62" s="54"/>
      <c r="E62" s="54"/>
      <c r="F62" s="54"/>
      <c r="G62" s="54"/>
      <c r="H62" s="54"/>
      <c r="I62" s="54"/>
      <c r="J62" s="54"/>
      <c r="K62" s="55"/>
      <c r="L62" s="56">
        <v>5</v>
      </c>
      <c r="M62" s="57"/>
      <c r="N62" s="58"/>
      <c r="O62" s="59">
        <v>0</v>
      </c>
      <c r="P62" s="60"/>
      <c r="Q62" s="59">
        <v>4.0999999999999996</v>
      </c>
      <c r="R62" s="60"/>
      <c r="S62" s="59">
        <v>0</v>
      </c>
      <c r="T62" s="60"/>
      <c r="U62" s="59">
        <v>37.4</v>
      </c>
      <c r="V62" s="63"/>
      <c r="W62" s="60"/>
      <c r="X62" s="59">
        <v>0</v>
      </c>
      <c r="Y62" s="60"/>
      <c r="Z62" s="17">
        <v>0</v>
      </c>
      <c r="AA62" s="59">
        <v>0</v>
      </c>
      <c r="AB62" s="60"/>
      <c r="AC62" s="17">
        <v>0.1</v>
      </c>
      <c r="AD62" s="17">
        <v>0.6</v>
      </c>
      <c r="AE62" s="17">
        <v>0</v>
      </c>
      <c r="AF62" s="20">
        <v>1</v>
      </c>
      <c r="AG62" s="17">
        <v>0</v>
      </c>
      <c r="AH62" s="5" t="s">
        <v>132</v>
      </c>
      <c r="AI62" s="5" t="s">
        <v>105</v>
      </c>
    </row>
    <row r="63" spans="1:35" ht="11.85" customHeight="1" x14ac:dyDescent="0.15">
      <c r="A63" s="53" t="s">
        <v>26</v>
      </c>
      <c r="B63" s="54"/>
      <c r="C63" s="54"/>
      <c r="D63" s="54"/>
      <c r="E63" s="54"/>
      <c r="F63" s="54"/>
      <c r="G63" s="54"/>
      <c r="H63" s="54"/>
      <c r="I63" s="54"/>
      <c r="J63" s="54"/>
      <c r="K63" s="55"/>
      <c r="L63" s="123">
        <v>150</v>
      </c>
      <c r="M63" s="69"/>
      <c r="N63" s="70"/>
      <c r="O63" s="59">
        <v>3.1</v>
      </c>
      <c r="P63" s="60"/>
      <c r="Q63" s="59">
        <v>2.5</v>
      </c>
      <c r="R63" s="60"/>
      <c r="S63" s="59">
        <v>12.3</v>
      </c>
      <c r="T63" s="60"/>
      <c r="U63" s="59">
        <v>84.7</v>
      </c>
      <c r="V63" s="63"/>
      <c r="W63" s="60"/>
      <c r="X63" s="59">
        <v>0</v>
      </c>
      <c r="Y63" s="60"/>
      <c r="Z63" s="17">
        <v>0.5</v>
      </c>
      <c r="AA63" s="59">
        <v>0</v>
      </c>
      <c r="AB63" s="60"/>
      <c r="AC63" s="17">
        <v>0</v>
      </c>
      <c r="AD63" s="17">
        <v>98.9</v>
      </c>
      <c r="AE63" s="17">
        <v>18.600000000000001</v>
      </c>
      <c r="AF63" s="20">
        <v>78</v>
      </c>
      <c r="AG63" s="17">
        <v>0.5</v>
      </c>
      <c r="AH63" s="5" t="s">
        <v>102</v>
      </c>
      <c r="AI63" s="5" t="s">
        <v>31</v>
      </c>
    </row>
    <row r="64" spans="1:35" ht="11.85" customHeight="1" x14ac:dyDescent="0.15">
      <c r="A64" s="53" t="s">
        <v>134</v>
      </c>
      <c r="B64" s="54"/>
      <c r="C64" s="54"/>
      <c r="D64" s="54"/>
      <c r="E64" s="54"/>
      <c r="F64" s="54"/>
      <c r="G64" s="54"/>
      <c r="H64" s="54"/>
      <c r="I64" s="54"/>
      <c r="J64" s="54"/>
      <c r="K64" s="55"/>
      <c r="L64" s="56">
        <v>35</v>
      </c>
      <c r="M64" s="57"/>
      <c r="N64" s="58"/>
      <c r="O64" s="59">
        <v>2.6</v>
      </c>
      <c r="P64" s="60"/>
      <c r="Q64" s="59">
        <v>1</v>
      </c>
      <c r="R64" s="60"/>
      <c r="S64" s="59">
        <v>18</v>
      </c>
      <c r="T64" s="60"/>
      <c r="U64" s="59">
        <v>91.7</v>
      </c>
      <c r="V64" s="63"/>
      <c r="W64" s="60"/>
      <c r="X64" s="59">
        <v>0</v>
      </c>
      <c r="Y64" s="60"/>
      <c r="Z64" s="17">
        <v>0</v>
      </c>
      <c r="AA64" s="59">
        <v>0</v>
      </c>
      <c r="AB64" s="60"/>
      <c r="AC64" s="17">
        <v>0</v>
      </c>
      <c r="AD64" s="17">
        <v>6.7</v>
      </c>
      <c r="AE64" s="17">
        <v>4.5999999999999996</v>
      </c>
      <c r="AF64" s="20">
        <v>22.8</v>
      </c>
      <c r="AG64" s="17">
        <v>0.4</v>
      </c>
      <c r="AH64" s="5" t="s">
        <v>133</v>
      </c>
      <c r="AI64" s="5" t="s">
        <v>133</v>
      </c>
    </row>
    <row r="65" spans="1:35" ht="11.85" customHeight="1" x14ac:dyDescent="0.15">
      <c r="A65" s="53" t="s">
        <v>80</v>
      </c>
      <c r="B65" s="54"/>
      <c r="C65" s="54"/>
      <c r="D65" s="54"/>
      <c r="E65" s="54"/>
      <c r="F65" s="54"/>
      <c r="G65" s="54"/>
      <c r="H65" s="54"/>
      <c r="I65" s="54"/>
      <c r="J65" s="54"/>
      <c r="K65" s="55"/>
      <c r="L65" s="56">
        <v>150</v>
      </c>
      <c r="M65" s="57"/>
      <c r="N65" s="58"/>
      <c r="O65" s="59">
        <v>5.5</v>
      </c>
      <c r="P65" s="60"/>
      <c r="Q65" s="59">
        <v>5.2</v>
      </c>
      <c r="R65" s="60"/>
      <c r="S65" s="59">
        <v>26.2</v>
      </c>
      <c r="T65" s="60"/>
      <c r="U65" s="59">
        <v>174.6</v>
      </c>
      <c r="V65" s="63"/>
      <c r="W65" s="60"/>
      <c r="X65" s="59">
        <v>0.1</v>
      </c>
      <c r="Y65" s="60"/>
      <c r="Z65" s="17">
        <v>0.4</v>
      </c>
      <c r="AA65" s="59">
        <v>0</v>
      </c>
      <c r="AB65" s="60"/>
      <c r="AC65" s="17">
        <v>0.1</v>
      </c>
      <c r="AD65" s="17">
        <v>92.9</v>
      </c>
      <c r="AE65" s="17">
        <v>25.3</v>
      </c>
      <c r="AF65" s="20">
        <v>126.3</v>
      </c>
      <c r="AG65" s="17">
        <v>1.3</v>
      </c>
      <c r="AH65" s="5" t="s">
        <v>81</v>
      </c>
      <c r="AI65" s="5" t="s">
        <v>25</v>
      </c>
    </row>
    <row r="66" spans="1:35" ht="11.85" customHeight="1" x14ac:dyDescent="0.15">
      <c r="A66" s="42" t="s">
        <v>108</v>
      </c>
      <c r="B66" s="43"/>
      <c r="C66" s="43"/>
      <c r="D66" s="43"/>
      <c r="E66" s="43"/>
      <c r="F66" s="43"/>
      <c r="G66" s="43"/>
      <c r="H66" s="43"/>
      <c r="I66" s="43"/>
      <c r="J66" s="43"/>
      <c r="K66" s="44"/>
      <c r="L66" s="45"/>
      <c r="M66" s="64"/>
      <c r="N66" s="65"/>
      <c r="O66" s="48">
        <v>11.2</v>
      </c>
      <c r="P66" s="66"/>
      <c r="Q66" s="48">
        <v>12.8</v>
      </c>
      <c r="R66" s="66"/>
      <c r="S66" s="48">
        <v>56.5</v>
      </c>
      <c r="T66" s="66"/>
      <c r="U66" s="48">
        <v>388.4</v>
      </c>
      <c r="V66" s="126"/>
      <c r="W66" s="66"/>
      <c r="X66" s="48">
        <v>0.1</v>
      </c>
      <c r="Y66" s="66"/>
      <c r="Z66" s="18">
        <v>0.9</v>
      </c>
      <c r="AA66" s="48">
        <v>0</v>
      </c>
      <c r="AB66" s="66"/>
      <c r="AC66" s="18">
        <v>0.2</v>
      </c>
      <c r="AD66" s="18">
        <v>199.1</v>
      </c>
      <c r="AE66" s="18">
        <v>48.5</v>
      </c>
      <c r="AF66" s="22">
        <v>228.1</v>
      </c>
      <c r="AG66" s="18">
        <v>2.2000000000000002</v>
      </c>
      <c r="AH66" s="1" t="s">
        <v>138</v>
      </c>
      <c r="AI66" s="1" t="s">
        <v>138</v>
      </c>
    </row>
    <row r="67" spans="1:35" ht="14.25" customHeight="1" x14ac:dyDescent="0.15">
      <c r="A67" s="95" t="s">
        <v>139</v>
      </c>
      <c r="B67" s="96"/>
      <c r="C67" s="96"/>
      <c r="D67" s="96"/>
      <c r="E67" s="96"/>
      <c r="F67" s="96"/>
      <c r="G67" s="96"/>
      <c r="H67" s="96"/>
      <c r="I67" s="96"/>
      <c r="J67" s="96"/>
      <c r="K67" s="96"/>
      <c r="L67" s="96"/>
      <c r="M67" s="96"/>
      <c r="N67" s="96"/>
      <c r="O67" s="96"/>
      <c r="P67" s="96"/>
      <c r="Q67" s="96"/>
      <c r="R67" s="96"/>
      <c r="S67" s="96"/>
      <c r="T67" s="96"/>
      <c r="U67" s="96"/>
      <c r="V67" s="96"/>
      <c r="W67" s="96"/>
      <c r="X67" s="96"/>
      <c r="Y67" s="96"/>
      <c r="Z67" s="96"/>
      <c r="AA67" s="96"/>
      <c r="AB67" s="96"/>
      <c r="AC67" s="96"/>
      <c r="AD67" s="96"/>
      <c r="AE67" s="96"/>
      <c r="AF67" s="96"/>
      <c r="AG67" s="96"/>
      <c r="AH67" s="96"/>
      <c r="AI67" s="97"/>
    </row>
    <row r="68" spans="1:35" ht="11.85" customHeight="1" x14ac:dyDescent="0.15">
      <c r="A68" s="53" t="s">
        <v>38</v>
      </c>
      <c r="B68" s="54"/>
      <c r="C68" s="54"/>
      <c r="D68" s="54"/>
      <c r="E68" s="54"/>
      <c r="F68" s="54"/>
      <c r="G68" s="54"/>
      <c r="H68" s="54"/>
      <c r="I68" s="54"/>
      <c r="J68" s="54"/>
      <c r="K68" s="55"/>
      <c r="L68" s="56">
        <v>20</v>
      </c>
      <c r="M68" s="57"/>
      <c r="N68" s="58"/>
      <c r="O68" s="59">
        <v>1.5</v>
      </c>
      <c r="P68" s="60"/>
      <c r="Q68" s="59">
        <v>2</v>
      </c>
      <c r="R68" s="60"/>
      <c r="S68" s="59">
        <v>14.9</v>
      </c>
      <c r="T68" s="60"/>
      <c r="U68" s="59">
        <v>83.4</v>
      </c>
      <c r="V68" s="63"/>
      <c r="W68" s="60"/>
      <c r="X68" s="59">
        <v>0</v>
      </c>
      <c r="Y68" s="60"/>
      <c r="Z68" s="17">
        <v>0</v>
      </c>
      <c r="AA68" s="59">
        <v>0</v>
      </c>
      <c r="AB68" s="60"/>
      <c r="AC68" s="17">
        <v>0</v>
      </c>
      <c r="AD68" s="17">
        <v>5.8</v>
      </c>
      <c r="AE68" s="17">
        <v>4</v>
      </c>
      <c r="AF68" s="20">
        <v>18</v>
      </c>
      <c r="AG68" s="17">
        <v>0.4</v>
      </c>
      <c r="AH68" s="5" t="s">
        <v>27</v>
      </c>
      <c r="AI68" s="5" t="s">
        <v>27</v>
      </c>
    </row>
    <row r="69" spans="1:35" ht="11.85" customHeight="1" x14ac:dyDescent="0.15">
      <c r="A69" s="53" t="s">
        <v>188</v>
      </c>
      <c r="B69" s="54"/>
      <c r="C69" s="54"/>
      <c r="D69" s="54"/>
      <c r="E69" s="54"/>
      <c r="F69" s="54"/>
      <c r="G69" s="54"/>
      <c r="H69" s="54"/>
      <c r="I69" s="54"/>
      <c r="J69" s="54"/>
      <c r="K69" s="55"/>
      <c r="L69" s="56">
        <v>150</v>
      </c>
      <c r="M69" s="57"/>
      <c r="N69" s="58"/>
      <c r="O69" s="59">
        <v>0</v>
      </c>
      <c r="P69" s="60"/>
      <c r="Q69" s="59">
        <v>0</v>
      </c>
      <c r="R69" s="60"/>
      <c r="S69" s="59">
        <v>0</v>
      </c>
      <c r="T69" s="60"/>
      <c r="U69" s="59">
        <v>0</v>
      </c>
      <c r="V69" s="63"/>
      <c r="W69" s="60"/>
      <c r="X69" s="59">
        <v>0</v>
      </c>
      <c r="Y69" s="60"/>
      <c r="Z69" s="17">
        <v>0</v>
      </c>
      <c r="AA69" s="59">
        <v>0</v>
      </c>
      <c r="AB69" s="60"/>
      <c r="AC69" s="17">
        <v>0</v>
      </c>
      <c r="AD69" s="17">
        <v>0</v>
      </c>
      <c r="AE69" s="17">
        <v>0</v>
      </c>
      <c r="AF69" s="20">
        <v>0</v>
      </c>
      <c r="AG69" s="17">
        <v>0</v>
      </c>
      <c r="AH69" s="5" t="s">
        <v>87</v>
      </c>
      <c r="AI69" s="5" t="s">
        <v>31</v>
      </c>
    </row>
    <row r="70" spans="1:35" ht="11.85" customHeight="1" x14ac:dyDescent="0.15">
      <c r="A70" s="42" t="s">
        <v>145</v>
      </c>
      <c r="B70" s="43"/>
      <c r="C70" s="43"/>
      <c r="D70" s="43"/>
      <c r="E70" s="43"/>
      <c r="F70" s="43"/>
      <c r="G70" s="43"/>
      <c r="H70" s="43"/>
      <c r="I70" s="43"/>
      <c r="J70" s="43"/>
      <c r="K70" s="44"/>
      <c r="L70" s="45"/>
      <c r="M70" s="64"/>
      <c r="N70" s="65"/>
      <c r="O70" s="48">
        <v>1.5</v>
      </c>
      <c r="P70" s="66"/>
      <c r="Q70" s="48">
        <v>2</v>
      </c>
      <c r="R70" s="66"/>
      <c r="S70" s="48">
        <v>14.9</v>
      </c>
      <c r="T70" s="66"/>
      <c r="U70" s="48">
        <v>83.4</v>
      </c>
      <c r="V70" s="126"/>
      <c r="W70" s="66"/>
      <c r="X70" s="48">
        <v>0</v>
      </c>
      <c r="Y70" s="66"/>
      <c r="Z70" s="18">
        <v>0</v>
      </c>
      <c r="AA70" s="48">
        <v>0</v>
      </c>
      <c r="AB70" s="66"/>
      <c r="AC70" s="18">
        <v>0</v>
      </c>
      <c r="AD70" s="18">
        <v>5.8</v>
      </c>
      <c r="AE70" s="18">
        <v>4</v>
      </c>
      <c r="AF70" s="22">
        <v>18</v>
      </c>
      <c r="AG70" s="18">
        <v>0.4</v>
      </c>
      <c r="AH70" s="1" t="s">
        <v>138</v>
      </c>
      <c r="AI70" s="1" t="s">
        <v>138</v>
      </c>
    </row>
    <row r="71" spans="1:35" ht="14.25" customHeight="1" x14ac:dyDescent="0.15">
      <c r="A71" s="95" t="s">
        <v>146</v>
      </c>
      <c r="B71" s="96"/>
      <c r="C71" s="96"/>
      <c r="D71" s="96"/>
      <c r="E71" s="96"/>
      <c r="F71" s="96"/>
      <c r="G71" s="96"/>
      <c r="H71" s="96"/>
      <c r="I71" s="96"/>
      <c r="J71" s="96"/>
      <c r="K71" s="96"/>
      <c r="L71" s="96"/>
      <c r="M71" s="96"/>
      <c r="N71" s="96"/>
      <c r="O71" s="96"/>
      <c r="P71" s="96"/>
      <c r="Q71" s="96"/>
      <c r="R71" s="96"/>
      <c r="S71" s="96"/>
      <c r="T71" s="96"/>
      <c r="U71" s="96"/>
      <c r="V71" s="96"/>
      <c r="W71" s="96"/>
      <c r="X71" s="96"/>
      <c r="Y71" s="96"/>
      <c r="Z71" s="96"/>
      <c r="AA71" s="96"/>
      <c r="AB71" s="96"/>
      <c r="AC71" s="96"/>
      <c r="AD71" s="96"/>
      <c r="AE71" s="96"/>
      <c r="AF71" s="96"/>
      <c r="AG71" s="96"/>
      <c r="AH71" s="96"/>
      <c r="AI71" s="97"/>
    </row>
    <row r="72" spans="1:35" ht="11.85" customHeight="1" x14ac:dyDescent="0.15">
      <c r="A72" s="53" t="s">
        <v>327</v>
      </c>
      <c r="B72" s="54"/>
      <c r="C72" s="54"/>
      <c r="D72" s="54"/>
      <c r="E72" s="54"/>
      <c r="F72" s="54"/>
      <c r="G72" s="54"/>
      <c r="H72" s="54"/>
      <c r="I72" s="54"/>
      <c r="J72" s="54"/>
      <c r="K72" s="55"/>
      <c r="L72" s="56">
        <v>40</v>
      </c>
      <c r="M72" s="57"/>
      <c r="N72" s="58"/>
      <c r="O72" s="59">
        <v>0.5</v>
      </c>
      <c r="P72" s="60"/>
      <c r="Q72" s="59">
        <v>1.3</v>
      </c>
      <c r="R72" s="60"/>
      <c r="S72" s="59">
        <v>3.6</v>
      </c>
      <c r="T72" s="60"/>
      <c r="U72" s="59">
        <v>28.4</v>
      </c>
      <c r="V72" s="63"/>
      <c r="W72" s="60"/>
      <c r="X72" s="59">
        <v>0</v>
      </c>
      <c r="Y72" s="60"/>
      <c r="Z72" s="17">
        <v>4.0999999999999996</v>
      </c>
      <c r="AA72" s="59">
        <v>0.2</v>
      </c>
      <c r="AB72" s="60"/>
      <c r="AC72" s="17">
        <v>0.6</v>
      </c>
      <c r="AD72" s="17">
        <v>14.4</v>
      </c>
      <c r="AE72" s="17">
        <v>5.9</v>
      </c>
      <c r="AF72" s="20">
        <v>10.1</v>
      </c>
      <c r="AG72" s="17">
        <v>0.5</v>
      </c>
      <c r="AH72" s="5" t="s">
        <v>328</v>
      </c>
      <c r="AI72" s="5" t="s">
        <v>25</v>
      </c>
    </row>
    <row r="73" spans="1:35" ht="11.85" customHeight="1" x14ac:dyDescent="0.15">
      <c r="A73" s="53" t="s">
        <v>195</v>
      </c>
      <c r="B73" s="54"/>
      <c r="C73" s="54"/>
      <c r="D73" s="54"/>
      <c r="E73" s="54"/>
      <c r="F73" s="54"/>
      <c r="G73" s="54"/>
      <c r="H73" s="54"/>
      <c r="I73" s="54"/>
      <c r="J73" s="54"/>
      <c r="K73" s="55"/>
      <c r="L73" s="56">
        <v>150</v>
      </c>
      <c r="M73" s="57"/>
      <c r="N73" s="58"/>
      <c r="O73" s="59">
        <v>5.2</v>
      </c>
      <c r="P73" s="60"/>
      <c r="Q73" s="59">
        <v>7.1</v>
      </c>
      <c r="R73" s="60"/>
      <c r="S73" s="59">
        <v>5.8</v>
      </c>
      <c r="T73" s="60"/>
      <c r="U73" s="59">
        <v>106.9</v>
      </c>
      <c r="V73" s="63"/>
      <c r="W73" s="60"/>
      <c r="X73" s="59">
        <v>0</v>
      </c>
      <c r="Y73" s="60"/>
      <c r="Z73" s="17">
        <v>0</v>
      </c>
      <c r="AA73" s="59">
        <v>0</v>
      </c>
      <c r="AB73" s="60"/>
      <c r="AC73" s="17">
        <v>1.4</v>
      </c>
      <c r="AD73" s="17">
        <v>10.7</v>
      </c>
      <c r="AE73" s="17">
        <v>8.8000000000000007</v>
      </c>
      <c r="AF73" s="20">
        <v>48.2</v>
      </c>
      <c r="AG73" s="17">
        <v>0.7</v>
      </c>
      <c r="AH73" s="5" t="s">
        <v>148</v>
      </c>
      <c r="AI73" s="5" t="s">
        <v>137</v>
      </c>
    </row>
    <row r="74" spans="1:35" ht="11.85" customHeight="1" x14ac:dyDescent="0.15">
      <c r="A74" s="53" t="s">
        <v>94</v>
      </c>
      <c r="B74" s="54"/>
      <c r="C74" s="54"/>
      <c r="D74" s="54"/>
      <c r="E74" s="54"/>
      <c r="F74" s="54"/>
      <c r="G74" s="54"/>
      <c r="H74" s="54"/>
      <c r="I74" s="54"/>
      <c r="J74" s="54"/>
      <c r="K74" s="55"/>
      <c r="L74" s="56">
        <v>120</v>
      </c>
      <c r="M74" s="57"/>
      <c r="N74" s="58"/>
      <c r="O74" s="59">
        <v>2.5</v>
      </c>
      <c r="P74" s="60"/>
      <c r="Q74" s="59">
        <v>4.3</v>
      </c>
      <c r="R74" s="60"/>
      <c r="S74" s="59">
        <v>17.100000000000001</v>
      </c>
      <c r="T74" s="60"/>
      <c r="U74" s="59">
        <v>116.5</v>
      </c>
      <c r="V74" s="63"/>
      <c r="W74" s="60"/>
      <c r="X74" s="59">
        <v>0.1</v>
      </c>
      <c r="Y74" s="60"/>
      <c r="Z74" s="17">
        <v>8.3000000000000007</v>
      </c>
      <c r="AA74" s="59">
        <v>0</v>
      </c>
      <c r="AB74" s="60"/>
      <c r="AC74" s="17">
        <v>0.2</v>
      </c>
      <c r="AD74" s="17">
        <v>28.1</v>
      </c>
      <c r="AE74" s="17">
        <v>23.2</v>
      </c>
      <c r="AF74" s="20">
        <v>67.2</v>
      </c>
      <c r="AG74" s="17">
        <v>0.9</v>
      </c>
      <c r="AH74" s="5" t="s">
        <v>95</v>
      </c>
      <c r="AI74" s="5" t="s">
        <v>31</v>
      </c>
    </row>
    <row r="75" spans="1:35" ht="11.25" customHeight="1" x14ac:dyDescent="0.15">
      <c r="A75" s="31" t="s">
        <v>419</v>
      </c>
      <c r="B75" s="32"/>
      <c r="C75" s="32"/>
      <c r="D75" s="32"/>
      <c r="E75" s="32"/>
      <c r="F75" s="32"/>
      <c r="G75" s="32"/>
      <c r="H75" s="32"/>
      <c r="I75" s="32"/>
      <c r="J75" s="32"/>
      <c r="K75" s="33"/>
      <c r="L75" s="34">
        <v>50</v>
      </c>
      <c r="M75" s="35"/>
      <c r="N75" s="36"/>
      <c r="O75" s="37">
        <v>7.3</v>
      </c>
      <c r="P75" s="38"/>
      <c r="Q75" s="37">
        <v>7.8</v>
      </c>
      <c r="R75" s="38"/>
      <c r="S75" s="37">
        <v>2.8</v>
      </c>
      <c r="T75" s="38"/>
      <c r="U75" s="37">
        <v>111.4</v>
      </c>
      <c r="V75" s="41"/>
      <c r="W75" s="38"/>
      <c r="X75" s="37">
        <v>0</v>
      </c>
      <c r="Y75" s="38"/>
      <c r="Z75" s="19">
        <v>0.4</v>
      </c>
      <c r="AA75" s="37">
        <v>0.2</v>
      </c>
      <c r="AB75" s="38"/>
      <c r="AC75" s="19">
        <v>0.4</v>
      </c>
      <c r="AD75" s="19">
        <v>17.2</v>
      </c>
      <c r="AE75" s="19">
        <v>12.6</v>
      </c>
      <c r="AF75" s="23">
        <v>68.8</v>
      </c>
      <c r="AG75" s="19">
        <v>1</v>
      </c>
      <c r="AH75" s="3" t="s">
        <v>97</v>
      </c>
      <c r="AI75" s="3" t="s">
        <v>31</v>
      </c>
    </row>
    <row r="76" spans="1:35" ht="11.85" customHeight="1" x14ac:dyDescent="0.15">
      <c r="A76" s="53" t="s">
        <v>152</v>
      </c>
      <c r="B76" s="54"/>
      <c r="C76" s="54"/>
      <c r="D76" s="54"/>
      <c r="E76" s="54"/>
      <c r="F76" s="54"/>
      <c r="G76" s="54"/>
      <c r="H76" s="54"/>
      <c r="I76" s="54"/>
      <c r="J76" s="54"/>
      <c r="K76" s="55"/>
      <c r="L76" s="56">
        <v>35</v>
      </c>
      <c r="M76" s="57"/>
      <c r="N76" s="58"/>
      <c r="O76" s="59">
        <v>2.7</v>
      </c>
      <c r="P76" s="60"/>
      <c r="Q76" s="59">
        <v>0.2</v>
      </c>
      <c r="R76" s="60"/>
      <c r="S76" s="59">
        <v>17.600000000000001</v>
      </c>
      <c r="T76" s="60"/>
      <c r="U76" s="59">
        <v>82.9</v>
      </c>
      <c r="V76" s="63"/>
      <c r="W76" s="60"/>
      <c r="X76" s="59">
        <v>0.1</v>
      </c>
      <c r="Y76" s="60"/>
      <c r="Z76" s="17">
        <v>0</v>
      </c>
      <c r="AA76" s="59">
        <v>0</v>
      </c>
      <c r="AB76" s="60"/>
      <c r="AC76" s="17">
        <v>0.7</v>
      </c>
      <c r="AD76" s="17">
        <v>8.1</v>
      </c>
      <c r="AE76" s="17">
        <v>11.6</v>
      </c>
      <c r="AF76" s="20">
        <v>29.4</v>
      </c>
      <c r="AG76" s="17">
        <v>0.7</v>
      </c>
      <c r="AH76" s="5" t="s">
        <v>138</v>
      </c>
      <c r="AI76" s="5" t="s">
        <v>138</v>
      </c>
    </row>
    <row r="77" spans="1:35" ht="11.85" customHeight="1" x14ac:dyDescent="0.15">
      <c r="A77" s="53" t="s">
        <v>614</v>
      </c>
      <c r="B77" s="54"/>
      <c r="C77" s="54"/>
      <c r="D77" s="54"/>
      <c r="E77" s="54"/>
      <c r="F77" s="54"/>
      <c r="G77" s="54"/>
      <c r="H77" s="54"/>
      <c r="I77" s="54"/>
      <c r="J77" s="54"/>
      <c r="K77" s="55"/>
      <c r="L77" s="56">
        <v>150</v>
      </c>
      <c r="M77" s="57"/>
      <c r="N77" s="58"/>
      <c r="O77" s="59">
        <v>0</v>
      </c>
      <c r="P77" s="60"/>
      <c r="Q77" s="59">
        <v>0</v>
      </c>
      <c r="R77" s="60"/>
      <c r="S77" s="59">
        <v>11.6</v>
      </c>
      <c r="T77" s="60"/>
      <c r="U77" s="59">
        <v>46.5</v>
      </c>
      <c r="V77" s="63"/>
      <c r="W77" s="60"/>
      <c r="X77" s="59">
        <v>0</v>
      </c>
      <c r="Y77" s="60"/>
      <c r="Z77" s="17">
        <v>0</v>
      </c>
      <c r="AA77" s="59">
        <v>0</v>
      </c>
      <c r="AB77" s="60"/>
      <c r="AC77" s="17">
        <v>0</v>
      </c>
      <c r="AD77" s="17">
        <v>6.1</v>
      </c>
      <c r="AE77" s="17">
        <v>1.4</v>
      </c>
      <c r="AF77" s="20">
        <v>0</v>
      </c>
      <c r="AG77" s="17">
        <v>0</v>
      </c>
      <c r="AH77" s="5" t="s">
        <v>153</v>
      </c>
      <c r="AI77" s="5" t="s">
        <v>153</v>
      </c>
    </row>
    <row r="78" spans="1:35" ht="11.85" customHeight="1" x14ac:dyDescent="0.15">
      <c r="A78" s="42" t="s">
        <v>145</v>
      </c>
      <c r="B78" s="43"/>
      <c r="C78" s="43"/>
      <c r="D78" s="43"/>
      <c r="E78" s="43"/>
      <c r="F78" s="43"/>
      <c r="G78" s="43"/>
      <c r="H78" s="43"/>
      <c r="I78" s="43"/>
      <c r="J78" s="43"/>
      <c r="K78" s="44"/>
      <c r="L78" s="45"/>
      <c r="M78" s="64"/>
      <c r="N78" s="65"/>
      <c r="O78" s="48">
        <v>18.2</v>
      </c>
      <c r="P78" s="66"/>
      <c r="Q78" s="48">
        <v>20.7</v>
      </c>
      <c r="R78" s="66"/>
      <c r="S78" s="67">
        <v>58.5</v>
      </c>
      <c r="T78" s="68"/>
      <c r="U78" s="48">
        <v>549.4</v>
      </c>
      <c r="V78" s="126"/>
      <c r="W78" s="66"/>
      <c r="X78" s="48">
        <v>0.2</v>
      </c>
      <c r="Y78" s="66"/>
      <c r="Z78" s="18">
        <v>12.8</v>
      </c>
      <c r="AA78" s="48">
        <v>0.4</v>
      </c>
      <c r="AB78" s="66"/>
      <c r="AC78" s="18">
        <v>3.3</v>
      </c>
      <c r="AD78" s="18">
        <v>84.6</v>
      </c>
      <c r="AE78" s="18">
        <v>63.5</v>
      </c>
      <c r="AF78" s="22">
        <v>223.7</v>
      </c>
      <c r="AG78" s="18">
        <v>3.8</v>
      </c>
      <c r="AH78" s="1" t="s">
        <v>138</v>
      </c>
      <c r="AI78" s="1" t="s">
        <v>138</v>
      </c>
    </row>
    <row r="79" spans="1:35" ht="14.25" customHeight="1" x14ac:dyDescent="0.15">
      <c r="A79" s="95" t="s">
        <v>154</v>
      </c>
      <c r="B79" s="96"/>
      <c r="C79" s="96"/>
      <c r="D79" s="96"/>
      <c r="E79" s="96"/>
      <c r="F79" s="96"/>
      <c r="G79" s="96"/>
      <c r="H79" s="96"/>
      <c r="I79" s="96"/>
      <c r="J79" s="96"/>
      <c r="K79" s="96"/>
      <c r="L79" s="96"/>
      <c r="M79" s="96"/>
      <c r="N79" s="96"/>
      <c r="O79" s="96"/>
      <c r="P79" s="96"/>
      <c r="Q79" s="96"/>
      <c r="R79" s="96"/>
      <c r="S79" s="96"/>
      <c r="T79" s="96"/>
      <c r="U79" s="96"/>
      <c r="V79" s="96"/>
      <c r="W79" s="96"/>
      <c r="X79" s="96"/>
      <c r="Y79" s="96"/>
      <c r="Z79" s="96"/>
      <c r="AA79" s="96"/>
      <c r="AB79" s="96"/>
      <c r="AC79" s="96"/>
      <c r="AD79" s="96"/>
      <c r="AE79" s="96"/>
      <c r="AF79" s="96"/>
      <c r="AG79" s="96"/>
      <c r="AH79" s="96"/>
      <c r="AI79" s="97"/>
    </row>
    <row r="80" spans="1:35" ht="11.85" customHeight="1" x14ac:dyDescent="0.15">
      <c r="A80" s="53" t="s">
        <v>497</v>
      </c>
      <c r="B80" s="54"/>
      <c r="C80" s="54"/>
      <c r="D80" s="54"/>
      <c r="E80" s="54"/>
      <c r="F80" s="54"/>
      <c r="G80" s="54"/>
      <c r="H80" s="54"/>
      <c r="I80" s="54"/>
      <c r="J80" s="54"/>
      <c r="K80" s="55"/>
      <c r="L80" s="56">
        <v>150</v>
      </c>
      <c r="M80" s="57"/>
      <c r="N80" s="58"/>
      <c r="O80" s="59">
        <v>8.1</v>
      </c>
      <c r="P80" s="60"/>
      <c r="Q80" s="59">
        <v>8.4</v>
      </c>
      <c r="R80" s="60"/>
      <c r="S80" s="59">
        <v>16.899999999999999</v>
      </c>
      <c r="T80" s="60"/>
      <c r="U80" s="59">
        <v>176.7</v>
      </c>
      <c r="V80" s="63"/>
      <c r="W80" s="60"/>
      <c r="X80" s="59">
        <v>0.1</v>
      </c>
      <c r="Y80" s="60"/>
      <c r="Z80" s="17">
        <v>8.6</v>
      </c>
      <c r="AA80" s="59">
        <v>0</v>
      </c>
      <c r="AB80" s="60"/>
      <c r="AC80" s="17">
        <v>0.4</v>
      </c>
      <c r="AD80" s="17">
        <v>17.8</v>
      </c>
      <c r="AE80" s="17">
        <v>28.4</v>
      </c>
      <c r="AF80" s="20">
        <v>110.2</v>
      </c>
      <c r="AG80" s="17">
        <v>1.7</v>
      </c>
      <c r="AH80" s="5" t="s">
        <v>156</v>
      </c>
      <c r="AI80" s="5" t="s">
        <v>157</v>
      </c>
    </row>
    <row r="81" spans="1:35" ht="11.85" customHeight="1" x14ac:dyDescent="0.15">
      <c r="A81" s="53" t="s">
        <v>250</v>
      </c>
      <c r="B81" s="54"/>
      <c r="C81" s="54"/>
      <c r="D81" s="54"/>
      <c r="E81" s="54"/>
      <c r="F81" s="54"/>
      <c r="G81" s="54"/>
      <c r="H81" s="54"/>
      <c r="I81" s="54"/>
      <c r="J81" s="54"/>
      <c r="K81" s="55"/>
      <c r="L81" s="56">
        <v>150</v>
      </c>
      <c r="M81" s="57"/>
      <c r="N81" s="58"/>
      <c r="O81" s="59">
        <v>0</v>
      </c>
      <c r="P81" s="60"/>
      <c r="Q81" s="59">
        <v>0</v>
      </c>
      <c r="R81" s="60"/>
      <c r="S81" s="59">
        <v>6.9</v>
      </c>
      <c r="T81" s="60"/>
      <c r="U81" s="59">
        <v>27.6</v>
      </c>
      <c r="V81" s="63"/>
      <c r="W81" s="60"/>
      <c r="X81" s="59">
        <v>0</v>
      </c>
      <c r="Y81" s="60"/>
      <c r="Z81" s="17">
        <v>0</v>
      </c>
      <c r="AA81" s="59">
        <v>0</v>
      </c>
      <c r="AB81" s="60"/>
      <c r="AC81" s="17">
        <v>0</v>
      </c>
      <c r="AD81" s="17">
        <v>7.2</v>
      </c>
      <c r="AE81" s="17">
        <v>2.2000000000000002</v>
      </c>
      <c r="AF81" s="20">
        <v>1.4</v>
      </c>
      <c r="AG81" s="17">
        <v>0.2</v>
      </c>
      <c r="AH81" s="5" t="s">
        <v>251</v>
      </c>
      <c r="AI81" s="5" t="s">
        <v>31</v>
      </c>
    </row>
    <row r="82" spans="1:35" ht="11.85" customHeight="1" x14ac:dyDescent="0.15">
      <c r="A82" s="53" t="s">
        <v>205</v>
      </c>
      <c r="B82" s="54"/>
      <c r="C82" s="54"/>
      <c r="D82" s="54"/>
      <c r="E82" s="54"/>
      <c r="F82" s="54"/>
      <c r="G82" s="54"/>
      <c r="H82" s="54"/>
      <c r="I82" s="54"/>
      <c r="J82" s="54"/>
      <c r="K82" s="55"/>
      <c r="L82" s="56">
        <v>65</v>
      </c>
      <c r="M82" s="57"/>
      <c r="N82" s="58"/>
      <c r="O82" s="59">
        <v>2.7</v>
      </c>
      <c r="P82" s="60"/>
      <c r="Q82" s="59">
        <v>0.2</v>
      </c>
      <c r="R82" s="60"/>
      <c r="S82" s="59">
        <v>17.600000000000001</v>
      </c>
      <c r="T82" s="60"/>
      <c r="U82" s="59">
        <v>82.9</v>
      </c>
      <c r="V82" s="63"/>
      <c r="W82" s="60"/>
      <c r="X82" s="59">
        <v>0.1</v>
      </c>
      <c r="Y82" s="60"/>
      <c r="Z82" s="17">
        <v>0</v>
      </c>
      <c r="AA82" s="59">
        <v>0</v>
      </c>
      <c r="AB82" s="60"/>
      <c r="AC82" s="17">
        <v>0.7</v>
      </c>
      <c r="AD82" s="17">
        <v>8.1</v>
      </c>
      <c r="AE82" s="17">
        <v>11.6</v>
      </c>
      <c r="AF82" s="20">
        <v>29.4</v>
      </c>
      <c r="AG82" s="17">
        <v>0.7</v>
      </c>
      <c r="AH82" s="5" t="s">
        <v>158</v>
      </c>
      <c r="AI82" s="5" t="s">
        <v>158</v>
      </c>
    </row>
    <row r="83" spans="1:35" ht="11.85" customHeight="1" x14ac:dyDescent="0.15">
      <c r="A83" s="53" t="s">
        <v>159</v>
      </c>
      <c r="B83" s="54"/>
      <c r="C83" s="54"/>
      <c r="D83" s="54"/>
      <c r="E83" s="54"/>
      <c r="F83" s="54"/>
      <c r="G83" s="54"/>
      <c r="H83" s="54"/>
      <c r="I83" s="54"/>
      <c r="J83" s="54"/>
      <c r="K83" s="55"/>
      <c r="L83" s="56">
        <v>108</v>
      </c>
      <c r="M83" s="57"/>
      <c r="N83" s="58"/>
      <c r="O83" s="59">
        <v>0.4</v>
      </c>
      <c r="P83" s="60"/>
      <c r="Q83" s="59">
        <v>0.3</v>
      </c>
      <c r="R83" s="60"/>
      <c r="S83" s="59">
        <v>10</v>
      </c>
      <c r="T83" s="60"/>
      <c r="U83" s="59">
        <v>45.7</v>
      </c>
      <c r="V83" s="63"/>
      <c r="W83" s="60"/>
      <c r="X83" s="59">
        <v>0</v>
      </c>
      <c r="Y83" s="60"/>
      <c r="Z83" s="17">
        <v>4.9000000000000004</v>
      </c>
      <c r="AA83" s="59">
        <v>0</v>
      </c>
      <c r="AB83" s="60"/>
      <c r="AC83" s="17">
        <v>0.3</v>
      </c>
      <c r="AD83" s="17">
        <v>18.5</v>
      </c>
      <c r="AE83" s="17">
        <v>11.7</v>
      </c>
      <c r="AF83" s="20">
        <v>15.6</v>
      </c>
      <c r="AG83" s="17">
        <v>1.9</v>
      </c>
      <c r="AH83" s="5" t="s">
        <v>158</v>
      </c>
      <c r="AI83" s="5" t="s">
        <v>160</v>
      </c>
    </row>
    <row r="84" spans="1:35" ht="11.85" customHeight="1" x14ac:dyDescent="0.15">
      <c r="A84" s="42" t="s">
        <v>161</v>
      </c>
      <c r="B84" s="43"/>
      <c r="C84" s="43"/>
      <c r="D84" s="43"/>
      <c r="E84" s="43"/>
      <c r="F84" s="43"/>
      <c r="G84" s="43"/>
      <c r="H84" s="43"/>
      <c r="I84" s="43"/>
      <c r="J84" s="43"/>
      <c r="K84" s="44"/>
      <c r="L84" s="45"/>
      <c r="M84" s="64"/>
      <c r="N84" s="65"/>
      <c r="O84" s="48">
        <v>11.2</v>
      </c>
      <c r="P84" s="66"/>
      <c r="Q84" s="48">
        <v>8.9</v>
      </c>
      <c r="R84" s="66"/>
      <c r="S84" s="48">
        <v>51.4</v>
      </c>
      <c r="T84" s="66"/>
      <c r="U84" s="48">
        <v>332.9</v>
      </c>
      <c r="V84" s="126"/>
      <c r="W84" s="66"/>
      <c r="X84" s="48">
        <v>0.2</v>
      </c>
      <c r="Y84" s="66"/>
      <c r="Z84" s="18">
        <v>13.5</v>
      </c>
      <c r="AA84" s="48">
        <v>0</v>
      </c>
      <c r="AB84" s="66"/>
      <c r="AC84" s="18">
        <v>1.4</v>
      </c>
      <c r="AD84" s="18">
        <v>51.6</v>
      </c>
      <c r="AE84" s="18">
        <v>53.9</v>
      </c>
      <c r="AF84" s="22">
        <v>156.6</v>
      </c>
      <c r="AG84" s="18">
        <v>4.5</v>
      </c>
      <c r="AH84" s="1" t="s">
        <v>158</v>
      </c>
      <c r="AI84" s="1" t="s">
        <v>158</v>
      </c>
    </row>
    <row r="85" spans="1:35" ht="11.85" customHeight="1" x14ac:dyDescent="0.15">
      <c r="A85" s="42" t="s">
        <v>162</v>
      </c>
      <c r="B85" s="43"/>
      <c r="C85" s="43"/>
      <c r="D85" s="43"/>
      <c r="E85" s="43"/>
      <c r="F85" s="43"/>
      <c r="G85" s="43"/>
      <c r="H85" s="43"/>
      <c r="I85" s="43"/>
      <c r="J85" s="43"/>
      <c r="K85" s="43"/>
      <c r="L85" s="43"/>
      <c r="M85" s="43"/>
      <c r="N85" s="44"/>
      <c r="O85" s="48">
        <f>O84+O78+O70+O66</f>
        <v>42.099999999999994</v>
      </c>
      <c r="P85" s="66"/>
      <c r="Q85" s="48">
        <f>Q84+Q78+Q70+Q66</f>
        <v>44.400000000000006</v>
      </c>
      <c r="R85" s="66"/>
      <c r="S85" s="67">
        <f>S84+S78+S70+S66</f>
        <v>181.3</v>
      </c>
      <c r="T85" s="68"/>
      <c r="U85" s="48">
        <f>U84+U78+U70+U66</f>
        <v>1354.1</v>
      </c>
      <c r="V85" s="126"/>
      <c r="W85" s="66"/>
      <c r="X85" s="48">
        <v>0.5</v>
      </c>
      <c r="Y85" s="66"/>
      <c r="Z85" s="18">
        <f>Z84+Z78+Z66</f>
        <v>27.2</v>
      </c>
      <c r="AA85" s="48">
        <v>0.4</v>
      </c>
      <c r="AB85" s="66"/>
      <c r="AC85" s="18">
        <f>AC84+AC78+AC66</f>
        <v>4.8999999999999995</v>
      </c>
      <c r="AD85" s="18">
        <f>AD84+AD78+AD70+AD66</f>
        <v>341.1</v>
      </c>
      <c r="AE85" s="18">
        <f>AE84+AE78+AE70+AE66</f>
        <v>169.9</v>
      </c>
      <c r="AF85" s="22">
        <f>AF84+AF78+AF70+AF66</f>
        <v>626.4</v>
      </c>
      <c r="AG85" s="18">
        <f>AG84+AG78+AG70+AG66</f>
        <v>10.900000000000002</v>
      </c>
      <c r="AH85" s="1" t="s">
        <v>158</v>
      </c>
      <c r="AI85" s="1" t="s">
        <v>158</v>
      </c>
    </row>
    <row r="86" spans="1:35" ht="27.4" customHeight="1" x14ac:dyDescent="0.15">
      <c r="A86" s="100" t="s">
        <v>163</v>
      </c>
      <c r="B86" s="100"/>
      <c r="C86" s="100"/>
      <c r="D86" s="100"/>
      <c r="E86" s="100"/>
      <c r="F86" s="100"/>
      <c r="G86" s="100"/>
      <c r="H86" s="100"/>
      <c r="I86" s="100"/>
      <c r="J86" s="100"/>
      <c r="K86" s="100"/>
      <c r="L86" s="100"/>
      <c r="M86" s="100"/>
      <c r="N86" s="100"/>
      <c r="O86" s="100"/>
      <c r="P86" s="100"/>
      <c r="Q86" s="100"/>
      <c r="R86" s="100"/>
      <c r="S86" s="100"/>
      <c r="T86" s="100"/>
      <c r="U86" s="100"/>
      <c r="V86" s="100"/>
      <c r="W86" s="100"/>
      <c r="X86" s="100"/>
      <c r="Y86" s="100"/>
      <c r="Z86" s="100"/>
      <c r="AA86" s="100"/>
      <c r="AB86" s="100"/>
      <c r="AC86" s="100"/>
      <c r="AD86" s="100"/>
      <c r="AE86" s="100"/>
      <c r="AF86" s="100"/>
    </row>
    <row r="87" spans="1:35" ht="12.95" customHeight="1" x14ac:dyDescent="0.15">
      <c r="A87" s="101" t="s">
        <v>164</v>
      </c>
      <c r="B87" s="102"/>
      <c r="C87" s="102"/>
      <c r="D87" s="102"/>
      <c r="E87" s="102"/>
      <c r="F87" s="102"/>
      <c r="G87" s="102"/>
      <c r="H87" s="102"/>
      <c r="I87" s="102"/>
      <c r="J87" s="102"/>
      <c r="K87" s="103"/>
      <c r="L87" s="101" t="s">
        <v>165</v>
      </c>
      <c r="M87" s="102"/>
      <c r="N87" s="103"/>
      <c r="O87" s="107" t="s">
        <v>166</v>
      </c>
      <c r="P87" s="108"/>
      <c r="Q87" s="108"/>
      <c r="R87" s="108"/>
      <c r="S87" s="108"/>
      <c r="T87" s="109"/>
      <c r="U87" s="110" t="s">
        <v>167</v>
      </c>
      <c r="V87" s="111"/>
      <c r="W87" s="112"/>
      <c r="X87" s="107" t="s">
        <v>168</v>
      </c>
      <c r="Y87" s="108"/>
      <c r="Z87" s="108"/>
      <c r="AA87" s="108"/>
      <c r="AB87" s="108"/>
      <c r="AC87" s="109"/>
      <c r="AD87" s="107" t="s">
        <v>169</v>
      </c>
      <c r="AE87" s="108"/>
      <c r="AF87" s="108"/>
      <c r="AG87" s="109"/>
      <c r="AH87" s="124" t="s">
        <v>170</v>
      </c>
      <c r="AI87" s="124" t="s">
        <v>171</v>
      </c>
    </row>
    <row r="88" spans="1:35" ht="25.7" customHeight="1" x14ac:dyDescent="0.15">
      <c r="A88" s="104"/>
      <c r="B88" s="105"/>
      <c r="C88" s="105"/>
      <c r="D88" s="105"/>
      <c r="E88" s="105"/>
      <c r="F88" s="105"/>
      <c r="G88" s="105"/>
      <c r="H88" s="105"/>
      <c r="I88" s="105"/>
      <c r="J88" s="105"/>
      <c r="K88" s="106"/>
      <c r="L88" s="104"/>
      <c r="M88" s="105"/>
      <c r="N88" s="106"/>
      <c r="O88" s="98" t="s">
        <v>172</v>
      </c>
      <c r="P88" s="47"/>
      <c r="Q88" s="98" t="s">
        <v>173</v>
      </c>
      <c r="R88" s="47"/>
      <c r="S88" s="98" t="s">
        <v>174</v>
      </c>
      <c r="T88" s="47"/>
      <c r="U88" s="113"/>
      <c r="V88" s="114"/>
      <c r="W88" s="115"/>
      <c r="X88" s="98" t="s">
        <v>175</v>
      </c>
      <c r="Y88" s="47"/>
      <c r="Z88" s="7" t="s">
        <v>176</v>
      </c>
      <c r="AA88" s="98" t="s">
        <v>177</v>
      </c>
      <c r="AB88" s="47"/>
      <c r="AC88" s="7" t="s">
        <v>178</v>
      </c>
      <c r="AD88" s="7" t="s">
        <v>179</v>
      </c>
      <c r="AE88" s="7" t="s">
        <v>180</v>
      </c>
      <c r="AF88" s="12" t="s">
        <v>181</v>
      </c>
      <c r="AG88" s="7" t="s">
        <v>182</v>
      </c>
      <c r="AH88" s="125"/>
      <c r="AI88" s="125"/>
    </row>
    <row r="89" spans="1:35" ht="14.25" customHeight="1" x14ac:dyDescent="0.15">
      <c r="A89" s="95" t="s">
        <v>183</v>
      </c>
      <c r="B89" s="96"/>
      <c r="C89" s="96"/>
      <c r="D89" s="96"/>
      <c r="E89" s="96"/>
      <c r="F89" s="96"/>
      <c r="G89" s="96"/>
      <c r="H89" s="96"/>
      <c r="I89" s="96"/>
      <c r="J89" s="96"/>
      <c r="K89" s="96"/>
      <c r="L89" s="96"/>
      <c r="M89" s="96"/>
      <c r="N89" s="96"/>
      <c r="O89" s="96"/>
      <c r="P89" s="96"/>
      <c r="Q89" s="96"/>
      <c r="R89" s="96"/>
      <c r="S89" s="96"/>
      <c r="T89" s="96"/>
      <c r="U89" s="96"/>
      <c r="V89" s="96"/>
      <c r="W89" s="96"/>
      <c r="X89" s="96"/>
      <c r="Y89" s="96"/>
      <c r="Z89" s="96"/>
      <c r="AA89" s="96"/>
      <c r="AB89" s="96"/>
      <c r="AC89" s="96"/>
      <c r="AD89" s="96"/>
      <c r="AE89" s="96"/>
      <c r="AF89" s="96"/>
      <c r="AG89" s="96"/>
      <c r="AH89" s="96"/>
      <c r="AI89" s="97"/>
    </row>
    <row r="90" spans="1:35" ht="11.85" customHeight="1" x14ac:dyDescent="0.15">
      <c r="A90" s="53" t="s">
        <v>77</v>
      </c>
      <c r="B90" s="54"/>
      <c r="C90" s="54"/>
      <c r="D90" s="54"/>
      <c r="E90" s="54"/>
      <c r="F90" s="54"/>
      <c r="G90" s="54"/>
      <c r="H90" s="54"/>
      <c r="I90" s="54"/>
      <c r="J90" s="54"/>
      <c r="K90" s="55"/>
      <c r="L90" s="56">
        <v>10</v>
      </c>
      <c r="M90" s="57"/>
      <c r="N90" s="58"/>
      <c r="O90" s="59">
        <v>2.2999999999999998</v>
      </c>
      <c r="P90" s="60"/>
      <c r="Q90" s="59">
        <v>3</v>
      </c>
      <c r="R90" s="60"/>
      <c r="S90" s="59">
        <v>0</v>
      </c>
      <c r="T90" s="60"/>
      <c r="U90" s="59">
        <v>36.4</v>
      </c>
      <c r="V90" s="63"/>
      <c r="W90" s="60"/>
      <c r="X90" s="59">
        <v>0</v>
      </c>
      <c r="Y90" s="60"/>
      <c r="Z90" s="17">
        <v>0.1</v>
      </c>
      <c r="AA90" s="59">
        <v>0</v>
      </c>
      <c r="AB90" s="60"/>
      <c r="AC90" s="17">
        <v>0</v>
      </c>
      <c r="AD90" s="17">
        <v>88</v>
      </c>
      <c r="AE90" s="17">
        <v>3.5</v>
      </c>
      <c r="AF90" s="20">
        <v>50</v>
      </c>
      <c r="AG90" s="17">
        <v>0.1</v>
      </c>
      <c r="AH90" s="5" t="s">
        <v>79</v>
      </c>
      <c r="AI90" s="5" t="s">
        <v>25</v>
      </c>
    </row>
    <row r="91" spans="1:35" ht="11.85" customHeight="1" x14ac:dyDescent="0.15">
      <c r="A91" s="53" t="s">
        <v>404</v>
      </c>
      <c r="B91" s="54"/>
      <c r="C91" s="54"/>
      <c r="D91" s="54"/>
      <c r="E91" s="54"/>
      <c r="F91" s="54"/>
      <c r="G91" s="54"/>
      <c r="H91" s="54"/>
      <c r="I91" s="54"/>
      <c r="J91" s="54"/>
      <c r="K91" s="55"/>
      <c r="L91" s="56">
        <v>150</v>
      </c>
      <c r="M91" s="57"/>
      <c r="N91" s="58"/>
      <c r="O91" s="59">
        <v>2.2000000000000002</v>
      </c>
      <c r="P91" s="60"/>
      <c r="Q91" s="59">
        <v>1.8</v>
      </c>
      <c r="R91" s="60"/>
      <c r="S91" s="59">
        <v>13.2</v>
      </c>
      <c r="T91" s="60"/>
      <c r="U91" s="59">
        <v>78.400000000000006</v>
      </c>
      <c r="V91" s="63"/>
      <c r="W91" s="60"/>
      <c r="X91" s="59">
        <v>0</v>
      </c>
      <c r="Y91" s="60"/>
      <c r="Z91" s="17">
        <v>0.4</v>
      </c>
      <c r="AA91" s="59">
        <v>0</v>
      </c>
      <c r="AB91" s="60"/>
      <c r="AC91" s="17">
        <v>0</v>
      </c>
      <c r="AD91" s="17">
        <v>81.599999999999994</v>
      </c>
      <c r="AE91" s="17">
        <v>10.9</v>
      </c>
      <c r="AF91" s="20">
        <v>57.7</v>
      </c>
      <c r="AG91" s="17">
        <v>0.5</v>
      </c>
      <c r="AH91" s="5" t="s">
        <v>27</v>
      </c>
      <c r="AI91" s="5" t="s">
        <v>27</v>
      </c>
    </row>
    <row r="92" spans="1:35" ht="11.85" customHeight="1" x14ac:dyDescent="0.15">
      <c r="A92" s="53" t="s">
        <v>134</v>
      </c>
      <c r="B92" s="54"/>
      <c r="C92" s="54"/>
      <c r="D92" s="54"/>
      <c r="E92" s="54"/>
      <c r="F92" s="54"/>
      <c r="G92" s="54"/>
      <c r="H92" s="54"/>
      <c r="I92" s="54"/>
      <c r="J92" s="54"/>
      <c r="K92" s="55"/>
      <c r="L92" s="56">
        <v>35</v>
      </c>
      <c r="M92" s="57"/>
      <c r="N92" s="58"/>
      <c r="O92" s="59">
        <v>2.6</v>
      </c>
      <c r="P92" s="60"/>
      <c r="Q92" s="59">
        <v>1</v>
      </c>
      <c r="R92" s="60"/>
      <c r="S92" s="59">
        <v>18</v>
      </c>
      <c r="T92" s="60"/>
      <c r="U92" s="59">
        <v>91.7</v>
      </c>
      <c r="V92" s="63"/>
      <c r="W92" s="60"/>
      <c r="X92" s="59">
        <v>0</v>
      </c>
      <c r="Y92" s="60"/>
      <c r="Z92" s="17">
        <v>0</v>
      </c>
      <c r="AA92" s="59">
        <v>0</v>
      </c>
      <c r="AB92" s="60"/>
      <c r="AC92" s="17">
        <v>0</v>
      </c>
      <c r="AD92" s="17">
        <v>6.7</v>
      </c>
      <c r="AE92" s="17">
        <v>4.5999999999999996</v>
      </c>
      <c r="AF92" s="20">
        <v>22.8</v>
      </c>
      <c r="AG92" s="17">
        <v>0.4</v>
      </c>
      <c r="AH92" s="5" t="s">
        <v>27</v>
      </c>
      <c r="AI92" s="5" t="s">
        <v>27</v>
      </c>
    </row>
    <row r="93" spans="1:35" ht="14.25" customHeight="1" x14ac:dyDescent="0.15">
      <c r="A93" s="53" t="s">
        <v>407</v>
      </c>
      <c r="B93" s="54"/>
      <c r="C93" s="54"/>
      <c r="D93" s="54"/>
      <c r="E93" s="54"/>
      <c r="F93" s="54"/>
      <c r="G93" s="54"/>
      <c r="H93" s="54"/>
      <c r="I93" s="54"/>
      <c r="J93" s="54"/>
      <c r="K93" s="55"/>
      <c r="L93" s="56">
        <v>150</v>
      </c>
      <c r="M93" s="57"/>
      <c r="N93" s="58"/>
      <c r="O93" s="59">
        <v>3.8</v>
      </c>
      <c r="P93" s="60"/>
      <c r="Q93" s="59">
        <v>3.9</v>
      </c>
      <c r="R93" s="60"/>
      <c r="S93" s="59">
        <v>23</v>
      </c>
      <c r="T93" s="60"/>
      <c r="U93" s="59">
        <v>141.9</v>
      </c>
      <c r="V93" s="63"/>
      <c r="W93" s="60"/>
      <c r="X93" s="59">
        <v>0.1</v>
      </c>
      <c r="Y93" s="60"/>
      <c r="Z93" s="17">
        <v>0</v>
      </c>
      <c r="AA93" s="59">
        <v>0</v>
      </c>
      <c r="AB93" s="60"/>
      <c r="AC93" s="17">
        <v>1</v>
      </c>
      <c r="AD93" s="17">
        <v>16.100000000000001</v>
      </c>
      <c r="AE93" s="17">
        <v>26.4</v>
      </c>
      <c r="AF93" s="20">
        <v>72</v>
      </c>
      <c r="AG93" s="17">
        <v>0.9</v>
      </c>
      <c r="AH93" s="5" t="s">
        <v>408</v>
      </c>
      <c r="AI93" s="5" t="s">
        <v>31</v>
      </c>
    </row>
    <row r="94" spans="1:35" ht="11.85" customHeight="1" x14ac:dyDescent="0.15">
      <c r="A94" s="42" t="s">
        <v>161</v>
      </c>
      <c r="B94" s="43"/>
      <c r="C94" s="43"/>
      <c r="D94" s="43"/>
      <c r="E94" s="43"/>
      <c r="F94" s="43"/>
      <c r="G94" s="43"/>
      <c r="H94" s="43"/>
      <c r="I94" s="43"/>
      <c r="J94" s="43"/>
      <c r="K94" s="44"/>
      <c r="L94" s="45"/>
      <c r="M94" s="64"/>
      <c r="N94" s="65"/>
      <c r="O94" s="48">
        <v>10.9</v>
      </c>
      <c r="P94" s="66"/>
      <c r="Q94" s="48">
        <v>9.6999999999999993</v>
      </c>
      <c r="R94" s="66"/>
      <c r="S94" s="48">
        <v>54.2</v>
      </c>
      <c r="T94" s="66"/>
      <c r="U94" s="48">
        <v>348.4</v>
      </c>
      <c r="V94" s="126"/>
      <c r="W94" s="66"/>
      <c r="X94" s="48">
        <v>0.1</v>
      </c>
      <c r="Y94" s="66"/>
      <c r="Z94" s="18">
        <v>0.5</v>
      </c>
      <c r="AA94" s="48">
        <v>0</v>
      </c>
      <c r="AB94" s="66"/>
      <c r="AC94" s="18">
        <v>1</v>
      </c>
      <c r="AD94" s="18">
        <v>192.4</v>
      </c>
      <c r="AE94" s="18">
        <v>45.4</v>
      </c>
      <c r="AF94" s="22">
        <v>202.5</v>
      </c>
      <c r="AG94" s="18">
        <v>1.9</v>
      </c>
      <c r="AH94" s="1" t="s">
        <v>158</v>
      </c>
      <c r="AI94" s="1" t="s">
        <v>158</v>
      </c>
    </row>
    <row r="95" spans="1:35" ht="14.25" customHeight="1" x14ac:dyDescent="0.15">
      <c r="A95" s="139" t="s">
        <v>35</v>
      </c>
      <c r="B95" s="140"/>
      <c r="C95" s="140"/>
      <c r="D95" s="140"/>
      <c r="E95" s="140"/>
      <c r="F95" s="140"/>
      <c r="G95" s="140"/>
      <c r="H95" s="140"/>
      <c r="I95" s="140"/>
      <c r="J95" s="140"/>
      <c r="K95" s="140"/>
      <c r="L95" s="140"/>
      <c r="M95" s="140"/>
      <c r="N95" s="140"/>
      <c r="O95" s="140"/>
      <c r="P95" s="140"/>
      <c r="Q95" s="140"/>
      <c r="R95" s="140"/>
      <c r="S95" s="140"/>
      <c r="T95" s="140"/>
      <c r="U95" s="140"/>
      <c r="V95" s="140"/>
      <c r="W95" s="140"/>
      <c r="X95" s="140"/>
      <c r="Y95" s="140"/>
      <c r="Z95" s="140"/>
      <c r="AA95" s="140"/>
      <c r="AB95" s="140"/>
      <c r="AC95" s="140"/>
      <c r="AD95" s="140"/>
      <c r="AE95" s="140"/>
      <c r="AF95" s="140"/>
      <c r="AG95" s="140"/>
      <c r="AH95" s="140"/>
      <c r="AI95" s="141"/>
    </row>
    <row r="96" spans="1:35" ht="14.25" customHeight="1" x14ac:dyDescent="0.15">
      <c r="A96" s="53" t="s">
        <v>140</v>
      </c>
      <c r="B96" s="54"/>
      <c r="C96" s="54"/>
      <c r="D96" s="54"/>
      <c r="E96" s="54"/>
      <c r="F96" s="54"/>
      <c r="G96" s="54"/>
      <c r="H96" s="54"/>
      <c r="I96" s="54"/>
      <c r="J96" s="54"/>
      <c r="K96" s="55"/>
      <c r="L96" s="56">
        <v>200</v>
      </c>
      <c r="M96" s="57"/>
      <c r="N96" s="58"/>
      <c r="O96" s="59">
        <v>1</v>
      </c>
      <c r="P96" s="60"/>
      <c r="Q96" s="59">
        <v>0.2</v>
      </c>
      <c r="R96" s="60"/>
      <c r="S96" s="59">
        <v>19.600000000000001</v>
      </c>
      <c r="T96" s="60"/>
      <c r="U96" s="59">
        <v>83.4</v>
      </c>
      <c r="V96" s="63"/>
      <c r="W96" s="60"/>
      <c r="X96" s="59">
        <v>0</v>
      </c>
      <c r="Y96" s="60"/>
      <c r="Z96" s="17">
        <v>1.6</v>
      </c>
      <c r="AA96" s="59">
        <v>0</v>
      </c>
      <c r="AB96" s="60"/>
      <c r="AC96" s="17">
        <v>0</v>
      </c>
      <c r="AD96" s="17">
        <v>12.6</v>
      </c>
      <c r="AE96" s="17">
        <v>7.2</v>
      </c>
      <c r="AF96" s="20">
        <v>12.6</v>
      </c>
      <c r="AG96" s="17">
        <v>2.5</v>
      </c>
      <c r="AH96" s="5" t="s">
        <v>144</v>
      </c>
      <c r="AI96" s="5" t="s">
        <v>31</v>
      </c>
    </row>
    <row r="97" spans="1:35" ht="11.85" customHeight="1" x14ac:dyDescent="0.15">
      <c r="A97" s="42" t="s">
        <v>33</v>
      </c>
      <c r="B97" s="43"/>
      <c r="C97" s="43"/>
      <c r="D97" s="43"/>
      <c r="E97" s="43"/>
      <c r="F97" s="43"/>
      <c r="G97" s="43"/>
      <c r="H97" s="43"/>
      <c r="I97" s="43"/>
      <c r="J97" s="43"/>
      <c r="K97" s="44"/>
      <c r="L97" s="45"/>
      <c r="M97" s="64"/>
      <c r="N97" s="65"/>
      <c r="O97" s="48">
        <v>1</v>
      </c>
      <c r="P97" s="66"/>
      <c r="Q97" s="48">
        <v>0.2</v>
      </c>
      <c r="R97" s="66"/>
      <c r="S97" s="48">
        <v>19.600000000000001</v>
      </c>
      <c r="T97" s="66"/>
      <c r="U97" s="48">
        <v>83.4</v>
      </c>
      <c r="V97" s="126"/>
      <c r="W97" s="66"/>
      <c r="X97" s="48">
        <v>0</v>
      </c>
      <c r="Y97" s="66"/>
      <c r="Z97" s="18">
        <v>1.6</v>
      </c>
      <c r="AA97" s="48">
        <v>0</v>
      </c>
      <c r="AB97" s="66"/>
      <c r="AC97" s="18">
        <v>0</v>
      </c>
      <c r="AD97" s="18">
        <v>12.6</v>
      </c>
      <c r="AE97" s="18">
        <v>7.2</v>
      </c>
      <c r="AF97" s="22">
        <v>12.6</v>
      </c>
      <c r="AG97" s="18">
        <v>2.5</v>
      </c>
      <c r="AH97" s="1" t="s">
        <v>34</v>
      </c>
      <c r="AI97" s="1" t="s">
        <v>34</v>
      </c>
    </row>
    <row r="98" spans="1:35" ht="14.25" customHeight="1" x14ac:dyDescent="0.15">
      <c r="A98" s="95" t="s">
        <v>192</v>
      </c>
      <c r="B98" s="96"/>
      <c r="C98" s="96"/>
      <c r="D98" s="96"/>
      <c r="E98" s="96"/>
      <c r="F98" s="96"/>
      <c r="G98" s="96"/>
      <c r="H98" s="96"/>
      <c r="I98" s="96"/>
      <c r="J98" s="96"/>
      <c r="K98" s="96"/>
      <c r="L98" s="96"/>
      <c r="M98" s="96"/>
      <c r="N98" s="96"/>
      <c r="O98" s="96"/>
      <c r="P98" s="96"/>
      <c r="Q98" s="96"/>
      <c r="R98" s="96"/>
      <c r="S98" s="96"/>
      <c r="T98" s="96"/>
      <c r="U98" s="96"/>
      <c r="V98" s="96"/>
      <c r="W98" s="96"/>
      <c r="X98" s="96"/>
      <c r="Y98" s="96"/>
      <c r="Z98" s="96"/>
      <c r="AA98" s="96"/>
      <c r="AB98" s="96"/>
      <c r="AC98" s="96"/>
      <c r="AD98" s="96"/>
      <c r="AE98" s="96"/>
      <c r="AF98" s="96"/>
      <c r="AG98" s="96"/>
      <c r="AH98" s="96"/>
      <c r="AI98" s="97"/>
    </row>
    <row r="99" spans="1:35" ht="11.85" customHeight="1" x14ac:dyDescent="0.15">
      <c r="A99" s="53" t="s">
        <v>416</v>
      </c>
      <c r="B99" s="54"/>
      <c r="C99" s="54"/>
      <c r="D99" s="54"/>
      <c r="E99" s="54"/>
      <c r="F99" s="54"/>
      <c r="G99" s="54"/>
      <c r="H99" s="54"/>
      <c r="I99" s="54"/>
      <c r="J99" s="54"/>
      <c r="K99" s="55"/>
      <c r="L99" s="56">
        <v>40</v>
      </c>
      <c r="M99" s="57"/>
      <c r="N99" s="58"/>
      <c r="O99" s="59">
        <v>0.6</v>
      </c>
      <c r="P99" s="60"/>
      <c r="Q99" s="61">
        <v>4</v>
      </c>
      <c r="R99" s="62"/>
      <c r="S99" s="59">
        <v>3.2</v>
      </c>
      <c r="T99" s="60"/>
      <c r="U99" s="59">
        <v>52.1</v>
      </c>
      <c r="V99" s="63"/>
      <c r="W99" s="60"/>
      <c r="X99" s="59">
        <v>0</v>
      </c>
      <c r="Y99" s="60"/>
      <c r="Z99" s="17">
        <v>2.6</v>
      </c>
      <c r="AA99" s="59">
        <v>0.2</v>
      </c>
      <c r="AB99" s="60"/>
      <c r="AC99" s="17">
        <v>1.9</v>
      </c>
      <c r="AD99" s="17">
        <v>13.3</v>
      </c>
      <c r="AE99" s="17">
        <v>8.5</v>
      </c>
      <c r="AF99" s="20">
        <v>19</v>
      </c>
      <c r="AG99" s="17">
        <v>0.3</v>
      </c>
      <c r="AH99" s="5" t="s">
        <v>41</v>
      </c>
      <c r="AI99" s="5" t="s">
        <v>25</v>
      </c>
    </row>
    <row r="100" spans="1:35" ht="11.85" customHeight="1" x14ac:dyDescent="0.15">
      <c r="A100" s="53" t="s">
        <v>634</v>
      </c>
      <c r="B100" s="54"/>
      <c r="C100" s="54"/>
      <c r="D100" s="54"/>
      <c r="E100" s="54"/>
      <c r="F100" s="54"/>
      <c r="G100" s="54"/>
      <c r="H100" s="54"/>
      <c r="I100" s="54"/>
      <c r="J100" s="54"/>
      <c r="K100" s="55"/>
      <c r="L100" s="56">
        <v>150</v>
      </c>
      <c r="M100" s="57"/>
      <c r="N100" s="58"/>
      <c r="O100" s="59">
        <v>6.2</v>
      </c>
      <c r="P100" s="60"/>
      <c r="Q100" s="61">
        <v>7.2</v>
      </c>
      <c r="R100" s="62"/>
      <c r="S100" s="59">
        <v>9.8000000000000007</v>
      </c>
      <c r="T100" s="60"/>
      <c r="U100" s="59">
        <v>129</v>
      </c>
      <c r="V100" s="63"/>
      <c r="W100" s="60"/>
      <c r="X100" s="59">
        <v>0.1</v>
      </c>
      <c r="Y100" s="60"/>
      <c r="Z100" s="17">
        <v>4</v>
      </c>
      <c r="AA100" s="59">
        <v>0.1</v>
      </c>
      <c r="AB100" s="60"/>
      <c r="AC100" s="17">
        <v>1.5</v>
      </c>
      <c r="AD100" s="17">
        <v>20.5</v>
      </c>
      <c r="AE100" s="17">
        <v>20</v>
      </c>
      <c r="AF100" s="20">
        <v>79</v>
      </c>
      <c r="AG100" s="17">
        <v>1.4</v>
      </c>
      <c r="AH100" s="5" t="s">
        <v>196</v>
      </c>
      <c r="AI100" s="5" t="s">
        <v>189</v>
      </c>
    </row>
    <row r="101" spans="1:35" ht="11.25" customHeight="1" x14ac:dyDescent="0.15">
      <c r="A101" s="31" t="s">
        <v>149</v>
      </c>
      <c r="B101" s="32"/>
      <c r="C101" s="32"/>
      <c r="D101" s="32"/>
      <c r="E101" s="32"/>
      <c r="F101" s="32"/>
      <c r="G101" s="32"/>
      <c r="H101" s="32"/>
      <c r="I101" s="32"/>
      <c r="J101" s="32"/>
      <c r="K101" s="33"/>
      <c r="L101" s="34">
        <v>120</v>
      </c>
      <c r="M101" s="35"/>
      <c r="N101" s="36"/>
      <c r="O101" s="37">
        <v>4.5</v>
      </c>
      <c r="P101" s="38"/>
      <c r="Q101" s="39">
        <v>0.5</v>
      </c>
      <c r="R101" s="40"/>
      <c r="S101" s="37">
        <v>28.7</v>
      </c>
      <c r="T101" s="38"/>
      <c r="U101" s="37">
        <v>137.69999999999999</v>
      </c>
      <c r="V101" s="41"/>
      <c r="W101" s="38"/>
      <c r="X101" s="37">
        <v>0.1</v>
      </c>
      <c r="Y101" s="38"/>
      <c r="Z101" s="19">
        <v>0</v>
      </c>
      <c r="AA101" s="37">
        <v>0</v>
      </c>
      <c r="AB101" s="38"/>
      <c r="AC101" s="19">
        <v>0.9</v>
      </c>
      <c r="AD101" s="19">
        <v>22</v>
      </c>
      <c r="AE101" s="19">
        <v>7.3</v>
      </c>
      <c r="AF101" s="23">
        <v>35.299999999999997</v>
      </c>
      <c r="AG101" s="19">
        <v>0.8</v>
      </c>
      <c r="AH101" s="3" t="s">
        <v>150</v>
      </c>
      <c r="AI101" s="3" t="s">
        <v>31</v>
      </c>
    </row>
    <row r="102" spans="1:35" ht="11.25" customHeight="1" x14ac:dyDescent="0.15">
      <c r="A102" s="31" t="s">
        <v>629</v>
      </c>
      <c r="B102" s="32"/>
      <c r="C102" s="32"/>
      <c r="D102" s="32"/>
      <c r="E102" s="32"/>
      <c r="F102" s="32"/>
      <c r="G102" s="32"/>
      <c r="H102" s="32"/>
      <c r="I102" s="32"/>
      <c r="J102" s="32"/>
      <c r="K102" s="33"/>
      <c r="L102" s="34">
        <v>70</v>
      </c>
      <c r="M102" s="35"/>
      <c r="N102" s="36"/>
      <c r="O102" s="37">
        <v>11.3</v>
      </c>
      <c r="P102" s="38"/>
      <c r="Q102" s="39">
        <v>11.6</v>
      </c>
      <c r="R102" s="40"/>
      <c r="S102" s="37">
        <v>11.9</v>
      </c>
      <c r="T102" s="38"/>
      <c r="U102" s="37">
        <v>197</v>
      </c>
      <c r="V102" s="41"/>
      <c r="W102" s="38"/>
      <c r="X102" s="37">
        <v>0</v>
      </c>
      <c r="Y102" s="38"/>
      <c r="Z102" s="19">
        <v>0.5</v>
      </c>
      <c r="AA102" s="37">
        <v>0</v>
      </c>
      <c r="AB102" s="38"/>
      <c r="AC102" s="19">
        <v>0.5</v>
      </c>
      <c r="AD102" s="19">
        <v>33.799999999999997</v>
      </c>
      <c r="AE102" s="19">
        <v>15.4</v>
      </c>
      <c r="AF102" s="23">
        <v>105.6</v>
      </c>
      <c r="AG102" s="19">
        <v>1.1000000000000001</v>
      </c>
      <c r="AH102" s="3" t="s">
        <v>464</v>
      </c>
      <c r="AI102" s="3" t="s">
        <v>31</v>
      </c>
    </row>
    <row r="103" spans="1:35" ht="11.85" customHeight="1" x14ac:dyDescent="0.15">
      <c r="A103" s="53" t="s">
        <v>200</v>
      </c>
      <c r="B103" s="54"/>
      <c r="C103" s="54"/>
      <c r="D103" s="54"/>
      <c r="E103" s="54"/>
      <c r="F103" s="54"/>
      <c r="G103" s="54"/>
      <c r="H103" s="54"/>
      <c r="I103" s="54"/>
      <c r="J103" s="54"/>
      <c r="K103" s="55"/>
      <c r="L103" s="56">
        <v>35</v>
      </c>
      <c r="M103" s="57"/>
      <c r="N103" s="58"/>
      <c r="O103" s="59">
        <v>2.7</v>
      </c>
      <c r="P103" s="60"/>
      <c r="Q103" s="61">
        <v>0.2</v>
      </c>
      <c r="R103" s="62"/>
      <c r="S103" s="59">
        <v>17.600000000000001</v>
      </c>
      <c r="T103" s="60"/>
      <c r="U103" s="59">
        <v>82.9</v>
      </c>
      <c r="V103" s="63"/>
      <c r="W103" s="60"/>
      <c r="X103" s="59">
        <v>0.1</v>
      </c>
      <c r="Y103" s="60"/>
      <c r="Z103" s="17">
        <v>0</v>
      </c>
      <c r="AA103" s="59">
        <v>0</v>
      </c>
      <c r="AB103" s="60"/>
      <c r="AC103" s="17">
        <v>0.7</v>
      </c>
      <c r="AD103" s="17">
        <v>8.1</v>
      </c>
      <c r="AE103" s="17">
        <v>11.6</v>
      </c>
      <c r="AF103" s="20">
        <v>29.4</v>
      </c>
      <c r="AG103" s="17">
        <v>0.7</v>
      </c>
      <c r="AH103" s="5" t="s">
        <v>191</v>
      </c>
      <c r="AI103" s="5" t="s">
        <v>191</v>
      </c>
    </row>
    <row r="104" spans="1:35" ht="14.25" customHeight="1" x14ac:dyDescent="0.15">
      <c r="A104" s="53" t="s">
        <v>615</v>
      </c>
      <c r="B104" s="54"/>
      <c r="C104" s="54"/>
      <c r="D104" s="54"/>
      <c r="E104" s="54"/>
      <c r="F104" s="54"/>
      <c r="G104" s="54"/>
      <c r="H104" s="54"/>
      <c r="I104" s="54"/>
      <c r="J104" s="54"/>
      <c r="K104" s="55"/>
      <c r="L104" s="56">
        <v>150</v>
      </c>
      <c r="M104" s="57"/>
      <c r="N104" s="58"/>
      <c r="O104" s="59">
        <v>0</v>
      </c>
      <c r="P104" s="60"/>
      <c r="Q104" s="61">
        <v>0</v>
      </c>
      <c r="R104" s="62"/>
      <c r="S104" s="59">
        <v>11.6</v>
      </c>
      <c r="T104" s="60"/>
      <c r="U104" s="59">
        <v>46.5</v>
      </c>
      <c r="V104" s="63"/>
      <c r="W104" s="60"/>
      <c r="X104" s="59">
        <v>0</v>
      </c>
      <c r="Y104" s="60"/>
      <c r="Z104" s="17">
        <v>0</v>
      </c>
      <c r="AA104" s="59">
        <v>0</v>
      </c>
      <c r="AB104" s="60"/>
      <c r="AC104" s="17">
        <v>0</v>
      </c>
      <c r="AD104" s="17">
        <v>6.1</v>
      </c>
      <c r="AE104" s="17">
        <v>1.4</v>
      </c>
      <c r="AF104" s="20">
        <v>0</v>
      </c>
      <c r="AG104" s="17">
        <v>0</v>
      </c>
      <c r="AH104" s="5" t="s">
        <v>190</v>
      </c>
      <c r="AI104" s="5" t="s">
        <v>190</v>
      </c>
    </row>
    <row r="105" spans="1:35" ht="11.85" customHeight="1" x14ac:dyDescent="0.15">
      <c r="A105" s="42" t="s">
        <v>201</v>
      </c>
      <c r="B105" s="43"/>
      <c r="C105" s="43"/>
      <c r="D105" s="43"/>
      <c r="E105" s="43"/>
      <c r="F105" s="43"/>
      <c r="G105" s="43"/>
      <c r="H105" s="43"/>
      <c r="I105" s="43"/>
      <c r="J105" s="43"/>
      <c r="K105" s="44"/>
      <c r="L105" s="45"/>
      <c r="M105" s="64"/>
      <c r="N105" s="65"/>
      <c r="O105" s="48">
        <v>25.3</v>
      </c>
      <c r="P105" s="66"/>
      <c r="Q105" s="67">
        <v>23.5</v>
      </c>
      <c r="R105" s="68"/>
      <c r="S105" s="48">
        <v>82.8</v>
      </c>
      <c r="T105" s="66"/>
      <c r="U105" s="48">
        <v>645.20000000000005</v>
      </c>
      <c r="V105" s="126"/>
      <c r="W105" s="66"/>
      <c r="X105" s="48">
        <v>0.3</v>
      </c>
      <c r="Y105" s="66"/>
      <c r="Z105" s="18">
        <v>7.1</v>
      </c>
      <c r="AA105" s="48">
        <v>0.3</v>
      </c>
      <c r="AB105" s="66"/>
      <c r="AC105" s="18">
        <v>5.5</v>
      </c>
      <c r="AD105" s="18">
        <v>103.8</v>
      </c>
      <c r="AE105" s="18">
        <v>64.2</v>
      </c>
      <c r="AF105" s="22">
        <v>268.3</v>
      </c>
      <c r="AG105" s="18">
        <v>4.3</v>
      </c>
      <c r="AH105" s="1" t="s">
        <v>191</v>
      </c>
      <c r="AI105" s="1" t="s">
        <v>191</v>
      </c>
    </row>
    <row r="106" spans="1:35" ht="11.85" customHeight="1" x14ac:dyDescent="0.15">
      <c r="A106" s="95" t="s">
        <v>202</v>
      </c>
      <c r="B106" s="96"/>
      <c r="C106" s="96"/>
      <c r="D106" s="96"/>
      <c r="E106" s="96"/>
      <c r="F106" s="96"/>
      <c r="G106" s="96"/>
      <c r="H106" s="96"/>
      <c r="I106" s="96"/>
      <c r="J106" s="96"/>
      <c r="K106" s="96"/>
      <c r="L106" s="96"/>
      <c r="M106" s="96"/>
      <c r="N106" s="96"/>
      <c r="O106" s="96"/>
      <c r="P106" s="96"/>
      <c r="Q106" s="96"/>
      <c r="R106" s="96"/>
      <c r="S106" s="96"/>
      <c r="T106" s="96"/>
      <c r="U106" s="96"/>
      <c r="V106" s="96"/>
      <c r="W106" s="96"/>
      <c r="X106" s="96"/>
      <c r="Y106" s="96"/>
      <c r="Z106" s="96"/>
      <c r="AA106" s="96"/>
      <c r="AB106" s="96"/>
      <c r="AC106" s="96"/>
      <c r="AD106" s="96"/>
      <c r="AE106" s="96"/>
      <c r="AF106" s="96"/>
      <c r="AG106" s="96"/>
      <c r="AH106" s="96"/>
      <c r="AI106" s="97"/>
    </row>
    <row r="107" spans="1:35" ht="11.85" customHeight="1" x14ac:dyDescent="0.15">
      <c r="A107" s="53" t="s">
        <v>106</v>
      </c>
      <c r="B107" s="54"/>
      <c r="C107" s="54"/>
      <c r="D107" s="54"/>
      <c r="E107" s="54"/>
      <c r="F107" s="54"/>
      <c r="G107" s="54"/>
      <c r="H107" s="54"/>
      <c r="I107" s="54"/>
      <c r="J107" s="54"/>
      <c r="K107" s="55"/>
      <c r="L107" s="56">
        <v>150</v>
      </c>
      <c r="M107" s="57"/>
      <c r="N107" s="58"/>
      <c r="O107" s="59">
        <v>4.2</v>
      </c>
      <c r="P107" s="60"/>
      <c r="Q107" s="59">
        <v>4.0999999999999996</v>
      </c>
      <c r="R107" s="60"/>
      <c r="S107" s="59">
        <v>23.6</v>
      </c>
      <c r="T107" s="60"/>
      <c r="U107" s="59">
        <v>147.30000000000001</v>
      </c>
      <c r="V107" s="63"/>
      <c r="W107" s="60"/>
      <c r="X107" s="59">
        <v>0</v>
      </c>
      <c r="Y107" s="60"/>
      <c r="Z107" s="17">
        <v>0.2</v>
      </c>
      <c r="AA107" s="59">
        <v>0</v>
      </c>
      <c r="AB107" s="60"/>
      <c r="AC107" s="17">
        <v>0.9</v>
      </c>
      <c r="AD107" s="17">
        <v>46.6</v>
      </c>
      <c r="AE107" s="17">
        <v>10</v>
      </c>
      <c r="AF107" s="20">
        <v>50</v>
      </c>
      <c r="AG107" s="17">
        <v>0.3</v>
      </c>
      <c r="AH107" s="5" t="s">
        <v>107</v>
      </c>
      <c r="AI107" s="5" t="s">
        <v>31</v>
      </c>
    </row>
    <row r="108" spans="1:35" ht="11.25" x14ac:dyDescent="0.15">
      <c r="A108" s="31" t="s">
        <v>616</v>
      </c>
      <c r="B108" s="32"/>
      <c r="C108" s="32"/>
      <c r="D108" s="32"/>
      <c r="E108" s="32"/>
      <c r="F108" s="32"/>
      <c r="G108" s="32"/>
      <c r="H108" s="32"/>
      <c r="I108" s="32"/>
      <c r="J108" s="32"/>
      <c r="K108" s="33"/>
      <c r="L108" s="34">
        <v>75</v>
      </c>
      <c r="M108" s="35"/>
      <c r="N108" s="36"/>
      <c r="O108" s="37">
        <v>4</v>
      </c>
      <c r="P108" s="38"/>
      <c r="Q108" s="37">
        <v>1.5</v>
      </c>
      <c r="R108" s="38"/>
      <c r="S108" s="37">
        <v>46.4</v>
      </c>
      <c r="T108" s="38"/>
      <c r="U108" s="37">
        <v>214</v>
      </c>
      <c r="V108" s="41"/>
      <c r="W108" s="38"/>
      <c r="X108" s="37">
        <v>7.0000000000000007E-2</v>
      </c>
      <c r="Y108" s="38"/>
      <c r="Z108" s="19">
        <v>12</v>
      </c>
      <c r="AA108" s="37">
        <v>0.01</v>
      </c>
      <c r="AB108" s="38"/>
      <c r="AC108" s="19">
        <v>0.6</v>
      </c>
      <c r="AD108" s="19">
        <v>15</v>
      </c>
      <c r="AE108" s="19">
        <v>9</v>
      </c>
      <c r="AF108" s="23">
        <v>37</v>
      </c>
      <c r="AG108" s="19">
        <v>0</v>
      </c>
      <c r="AH108" s="3" t="s">
        <v>101</v>
      </c>
      <c r="AI108" s="3" t="s">
        <v>25</v>
      </c>
    </row>
    <row r="109" spans="1:35" ht="11.85" customHeight="1" x14ac:dyDescent="0.15">
      <c r="A109" s="53" t="s">
        <v>608</v>
      </c>
      <c r="B109" s="54"/>
      <c r="C109" s="54"/>
      <c r="D109" s="54"/>
      <c r="E109" s="54"/>
      <c r="F109" s="54"/>
      <c r="G109" s="54"/>
      <c r="H109" s="54"/>
      <c r="I109" s="54"/>
      <c r="J109" s="54"/>
      <c r="K109" s="55"/>
      <c r="L109" s="56">
        <v>150</v>
      </c>
      <c r="M109" s="57"/>
      <c r="N109" s="58"/>
      <c r="O109" s="59">
        <v>2.5</v>
      </c>
      <c r="P109" s="60"/>
      <c r="Q109" s="59">
        <v>2.2000000000000002</v>
      </c>
      <c r="R109" s="60"/>
      <c r="S109" s="59">
        <v>11.1</v>
      </c>
      <c r="T109" s="60"/>
      <c r="U109" s="59">
        <v>74.7</v>
      </c>
      <c r="V109" s="63"/>
      <c r="W109" s="60"/>
      <c r="X109" s="59">
        <v>0</v>
      </c>
      <c r="Y109" s="60"/>
      <c r="Z109" s="17">
        <v>0.5</v>
      </c>
      <c r="AA109" s="59">
        <v>0</v>
      </c>
      <c r="AB109" s="60"/>
      <c r="AC109" s="17">
        <v>0</v>
      </c>
      <c r="AD109" s="17">
        <v>95.3</v>
      </c>
      <c r="AE109" s="17">
        <v>11.5</v>
      </c>
      <c r="AF109" s="20">
        <v>66.2</v>
      </c>
      <c r="AG109" s="17">
        <v>0.3</v>
      </c>
      <c r="AH109" s="5" t="s">
        <v>208</v>
      </c>
      <c r="AI109" s="5" t="s">
        <v>207</v>
      </c>
    </row>
    <row r="110" spans="1:35" ht="11.85" customHeight="1" x14ac:dyDescent="0.15">
      <c r="A110" s="53" t="s">
        <v>209</v>
      </c>
      <c r="B110" s="54"/>
      <c r="C110" s="54"/>
      <c r="D110" s="54"/>
      <c r="E110" s="54"/>
      <c r="F110" s="54"/>
      <c r="G110" s="54"/>
      <c r="H110" s="54"/>
      <c r="I110" s="54"/>
      <c r="J110" s="54"/>
      <c r="K110" s="55"/>
      <c r="L110" s="56">
        <v>108</v>
      </c>
      <c r="M110" s="57"/>
      <c r="N110" s="58"/>
      <c r="O110" s="59">
        <v>0.4</v>
      </c>
      <c r="P110" s="60"/>
      <c r="Q110" s="59">
        <v>0.4</v>
      </c>
      <c r="R110" s="60"/>
      <c r="S110" s="59">
        <v>9.3000000000000007</v>
      </c>
      <c r="T110" s="60"/>
      <c r="U110" s="59">
        <v>44.7</v>
      </c>
      <c r="V110" s="63"/>
      <c r="W110" s="60"/>
      <c r="X110" s="59">
        <v>0</v>
      </c>
      <c r="Y110" s="60"/>
      <c r="Z110" s="17">
        <v>9.5</v>
      </c>
      <c r="AA110" s="59">
        <v>0</v>
      </c>
      <c r="AB110" s="60"/>
      <c r="AC110" s="17">
        <v>0.6</v>
      </c>
      <c r="AD110" s="17">
        <v>15.2</v>
      </c>
      <c r="AE110" s="17">
        <v>7.6</v>
      </c>
      <c r="AF110" s="20">
        <v>10.5</v>
      </c>
      <c r="AG110" s="17">
        <v>2.1</v>
      </c>
      <c r="AH110" s="5" t="s">
        <v>210</v>
      </c>
      <c r="AI110" s="5" t="s">
        <v>198</v>
      </c>
    </row>
    <row r="111" spans="1:35" ht="27.4" customHeight="1" x14ac:dyDescent="0.15">
      <c r="A111" s="42" t="s">
        <v>201</v>
      </c>
      <c r="B111" s="43"/>
      <c r="C111" s="43"/>
      <c r="D111" s="43"/>
      <c r="E111" s="43"/>
      <c r="F111" s="43"/>
      <c r="G111" s="43"/>
      <c r="H111" s="43"/>
      <c r="I111" s="43"/>
      <c r="J111" s="43"/>
      <c r="K111" s="44"/>
      <c r="L111" s="45"/>
      <c r="M111" s="64"/>
      <c r="N111" s="65"/>
      <c r="O111" s="48">
        <v>11.1</v>
      </c>
      <c r="P111" s="66"/>
      <c r="Q111" s="48">
        <v>8.1999999999999993</v>
      </c>
      <c r="R111" s="66"/>
      <c r="S111" s="48">
        <v>90.4</v>
      </c>
      <c r="T111" s="66"/>
      <c r="U111" s="48">
        <v>480.7</v>
      </c>
      <c r="V111" s="126"/>
      <c r="W111" s="66"/>
      <c r="X111" s="48">
        <v>0.1</v>
      </c>
      <c r="Y111" s="66"/>
      <c r="Z111" s="18">
        <v>22.2</v>
      </c>
      <c r="AA111" s="48">
        <v>0</v>
      </c>
      <c r="AB111" s="66"/>
      <c r="AC111" s="18">
        <v>2.1</v>
      </c>
      <c r="AD111" s="18">
        <v>172.1</v>
      </c>
      <c r="AE111" s="18">
        <v>38.1</v>
      </c>
      <c r="AF111" s="22">
        <v>163.69999999999999</v>
      </c>
      <c r="AG111" s="18">
        <v>2.7</v>
      </c>
      <c r="AH111" s="1" t="s">
        <v>210</v>
      </c>
      <c r="AI111" s="1" t="s">
        <v>210</v>
      </c>
    </row>
    <row r="112" spans="1:35" ht="12.95" customHeight="1" x14ac:dyDescent="0.15">
      <c r="A112" s="42" t="s">
        <v>211</v>
      </c>
      <c r="B112" s="43"/>
      <c r="C112" s="43"/>
      <c r="D112" s="43"/>
      <c r="E112" s="43"/>
      <c r="F112" s="43"/>
      <c r="G112" s="43"/>
      <c r="H112" s="43"/>
      <c r="I112" s="43"/>
      <c r="J112" s="43"/>
      <c r="K112" s="43"/>
      <c r="L112" s="43"/>
      <c r="M112" s="43"/>
      <c r="N112" s="44"/>
      <c r="O112" s="48">
        <f>O111+O105+O97+O94</f>
        <v>48.3</v>
      </c>
      <c r="P112" s="66"/>
      <c r="Q112" s="67">
        <f>Q111+Q105+Q97+Q94</f>
        <v>41.599999999999994</v>
      </c>
      <c r="R112" s="66"/>
      <c r="S112" s="48">
        <f>S111+S105+S97+S94</f>
        <v>247</v>
      </c>
      <c r="T112" s="66"/>
      <c r="U112" s="48">
        <f>U111+U105+U97+U94</f>
        <v>1557.7000000000003</v>
      </c>
      <c r="V112" s="126"/>
      <c r="W112" s="66"/>
      <c r="X112" s="48">
        <f>X111+X105+X97+X94</f>
        <v>0.5</v>
      </c>
      <c r="Y112" s="66"/>
      <c r="Z112" s="18">
        <f>Z111+Z105+Z97+Z94</f>
        <v>31.4</v>
      </c>
      <c r="AA112" s="48">
        <f>AA111+AA105</f>
        <v>0.3</v>
      </c>
      <c r="AB112" s="66"/>
      <c r="AC112" s="18">
        <f>AC111+AC105+AC94</f>
        <v>8.6</v>
      </c>
      <c r="AD112" s="18">
        <f>AD111+AD105+AD97+AD94</f>
        <v>480.9</v>
      </c>
      <c r="AE112" s="18">
        <f>AE111+AE105+AE97+AE94</f>
        <v>154.9</v>
      </c>
      <c r="AF112" s="22">
        <f>AF111+AF105+AF97+AF94</f>
        <v>647.1</v>
      </c>
      <c r="AG112" s="18">
        <f>AG111+AG105+AG97+AG94</f>
        <v>11.4</v>
      </c>
      <c r="AH112" s="1" t="s">
        <v>210</v>
      </c>
      <c r="AI112" s="1" t="s">
        <v>210</v>
      </c>
    </row>
    <row r="113" spans="1:35" ht="25.7" customHeight="1" x14ac:dyDescent="0.15">
      <c r="A113" s="100" t="s">
        <v>212</v>
      </c>
      <c r="B113" s="100"/>
      <c r="C113" s="100"/>
      <c r="D113" s="100"/>
      <c r="E113" s="100"/>
      <c r="F113" s="100"/>
      <c r="G113" s="100"/>
      <c r="H113" s="100"/>
      <c r="I113" s="100"/>
      <c r="J113" s="100"/>
      <c r="K113" s="100"/>
      <c r="L113" s="100"/>
      <c r="M113" s="100"/>
      <c r="N113" s="100"/>
      <c r="O113" s="100"/>
      <c r="P113" s="100"/>
      <c r="Q113" s="100"/>
      <c r="R113" s="100"/>
      <c r="S113" s="100"/>
      <c r="T113" s="100"/>
      <c r="U113" s="100"/>
      <c r="V113" s="100"/>
      <c r="W113" s="100"/>
      <c r="X113" s="100"/>
      <c r="Y113" s="100"/>
      <c r="Z113" s="100"/>
      <c r="AA113" s="100"/>
      <c r="AB113" s="100"/>
      <c r="AC113" s="100"/>
      <c r="AD113" s="100"/>
      <c r="AE113" s="100"/>
      <c r="AF113" s="100"/>
    </row>
    <row r="114" spans="1:35" ht="14.25" customHeight="1" x14ac:dyDescent="0.15">
      <c r="A114" s="101" t="s">
        <v>213</v>
      </c>
      <c r="B114" s="102"/>
      <c r="C114" s="102"/>
      <c r="D114" s="102"/>
      <c r="E114" s="102"/>
      <c r="F114" s="102"/>
      <c r="G114" s="102"/>
      <c r="H114" s="102"/>
      <c r="I114" s="102"/>
      <c r="J114" s="102"/>
      <c r="K114" s="103"/>
      <c r="L114" s="101" t="s">
        <v>214</v>
      </c>
      <c r="M114" s="102"/>
      <c r="N114" s="103"/>
      <c r="O114" s="107" t="s">
        <v>215</v>
      </c>
      <c r="P114" s="108"/>
      <c r="Q114" s="108"/>
      <c r="R114" s="108"/>
      <c r="S114" s="108"/>
      <c r="T114" s="109"/>
      <c r="U114" s="110" t="s">
        <v>216</v>
      </c>
      <c r="V114" s="111"/>
      <c r="W114" s="112"/>
      <c r="X114" s="107" t="s">
        <v>217</v>
      </c>
      <c r="Y114" s="108"/>
      <c r="Z114" s="108"/>
      <c r="AA114" s="108"/>
      <c r="AB114" s="108"/>
      <c r="AC114" s="109"/>
      <c r="AD114" s="107" t="s">
        <v>218</v>
      </c>
      <c r="AE114" s="108"/>
      <c r="AF114" s="108"/>
      <c r="AG114" s="109"/>
      <c r="AH114" s="124" t="s">
        <v>219</v>
      </c>
      <c r="AI114" s="124" t="s">
        <v>220</v>
      </c>
    </row>
    <row r="115" spans="1:35" ht="11.85" customHeight="1" x14ac:dyDescent="0.15">
      <c r="A115" s="104"/>
      <c r="B115" s="105"/>
      <c r="C115" s="105"/>
      <c r="D115" s="105"/>
      <c r="E115" s="105"/>
      <c r="F115" s="105"/>
      <c r="G115" s="105"/>
      <c r="H115" s="105"/>
      <c r="I115" s="105"/>
      <c r="J115" s="105"/>
      <c r="K115" s="106"/>
      <c r="L115" s="104"/>
      <c r="M115" s="105"/>
      <c r="N115" s="106"/>
      <c r="O115" s="98" t="s">
        <v>221</v>
      </c>
      <c r="P115" s="47"/>
      <c r="Q115" s="98" t="s">
        <v>222</v>
      </c>
      <c r="R115" s="47"/>
      <c r="S115" s="98" t="s">
        <v>223</v>
      </c>
      <c r="T115" s="47"/>
      <c r="U115" s="113"/>
      <c r="V115" s="114"/>
      <c r="W115" s="115"/>
      <c r="X115" s="98" t="s">
        <v>224</v>
      </c>
      <c r="Y115" s="47"/>
      <c r="Z115" s="7" t="s">
        <v>225</v>
      </c>
      <c r="AA115" s="98" t="s">
        <v>226</v>
      </c>
      <c r="AB115" s="47"/>
      <c r="AC115" s="7" t="s">
        <v>227</v>
      </c>
      <c r="AD115" s="7" t="s">
        <v>228</v>
      </c>
      <c r="AE115" s="7" t="s">
        <v>229</v>
      </c>
      <c r="AF115" s="12" t="s">
        <v>230</v>
      </c>
      <c r="AG115" s="7" t="s">
        <v>231</v>
      </c>
      <c r="AH115" s="125"/>
      <c r="AI115" s="125"/>
    </row>
    <row r="116" spans="1:35" ht="11.85" customHeight="1" x14ac:dyDescent="0.15">
      <c r="A116" s="95" t="s">
        <v>232</v>
      </c>
      <c r="B116" s="96"/>
      <c r="C116" s="96"/>
      <c r="D116" s="96"/>
      <c r="E116" s="96"/>
      <c r="F116" s="96"/>
      <c r="G116" s="96"/>
      <c r="H116" s="96"/>
      <c r="I116" s="96"/>
      <c r="J116" s="96"/>
      <c r="K116" s="96"/>
      <c r="L116" s="96"/>
      <c r="M116" s="96"/>
      <c r="N116" s="96"/>
      <c r="O116" s="96"/>
      <c r="P116" s="96"/>
      <c r="Q116" s="96"/>
      <c r="R116" s="96"/>
      <c r="S116" s="96"/>
      <c r="T116" s="96"/>
      <c r="U116" s="96"/>
      <c r="V116" s="96"/>
      <c r="W116" s="96"/>
      <c r="X116" s="96"/>
      <c r="Y116" s="96"/>
      <c r="Z116" s="96"/>
      <c r="AA116" s="96"/>
      <c r="AB116" s="96"/>
      <c r="AC116" s="96"/>
      <c r="AD116" s="96"/>
      <c r="AE116" s="96"/>
      <c r="AF116" s="96"/>
      <c r="AG116" s="96"/>
      <c r="AH116" s="96"/>
      <c r="AI116" s="97"/>
    </row>
    <row r="117" spans="1:35" ht="11.85" customHeight="1" x14ac:dyDescent="0.15">
      <c r="A117" s="53" t="s">
        <v>233</v>
      </c>
      <c r="B117" s="54"/>
      <c r="C117" s="54"/>
      <c r="D117" s="54"/>
      <c r="E117" s="54"/>
      <c r="F117" s="54"/>
      <c r="G117" s="54"/>
      <c r="H117" s="54"/>
      <c r="I117" s="54"/>
      <c r="J117" s="54"/>
      <c r="K117" s="55"/>
      <c r="L117" s="56">
        <v>5</v>
      </c>
      <c r="M117" s="69"/>
      <c r="N117" s="70"/>
      <c r="O117" s="59">
        <v>0</v>
      </c>
      <c r="P117" s="71"/>
      <c r="Q117" s="59">
        <v>4.0999999999999996</v>
      </c>
      <c r="R117" s="71"/>
      <c r="S117" s="59">
        <v>0</v>
      </c>
      <c r="T117" s="71"/>
      <c r="U117" s="59">
        <v>37.4</v>
      </c>
      <c r="V117" s="72"/>
      <c r="W117" s="71"/>
      <c r="X117" s="59">
        <v>0</v>
      </c>
      <c r="Y117" s="71"/>
      <c r="Z117" s="17">
        <v>0</v>
      </c>
      <c r="AA117" s="59">
        <v>0</v>
      </c>
      <c r="AB117" s="71"/>
      <c r="AC117" s="17">
        <v>0.1</v>
      </c>
      <c r="AD117" s="17">
        <v>0.6</v>
      </c>
      <c r="AE117" s="17">
        <v>0</v>
      </c>
      <c r="AF117" s="20">
        <v>1</v>
      </c>
      <c r="AG117" s="17">
        <v>0</v>
      </c>
      <c r="AH117" s="5" t="s">
        <v>234</v>
      </c>
      <c r="AI117" s="5" t="s">
        <v>235</v>
      </c>
    </row>
    <row r="118" spans="1:35" ht="11.85" customHeight="1" x14ac:dyDescent="0.15">
      <c r="A118" s="53" t="s">
        <v>26</v>
      </c>
      <c r="B118" s="54"/>
      <c r="C118" s="54"/>
      <c r="D118" s="54"/>
      <c r="E118" s="54"/>
      <c r="F118" s="54"/>
      <c r="G118" s="54"/>
      <c r="H118" s="54"/>
      <c r="I118" s="54"/>
      <c r="J118" s="54"/>
      <c r="K118" s="55"/>
      <c r="L118" s="123">
        <v>150</v>
      </c>
      <c r="M118" s="69"/>
      <c r="N118" s="70"/>
      <c r="O118" s="59">
        <v>3.1</v>
      </c>
      <c r="P118" s="71"/>
      <c r="Q118" s="59">
        <v>2.5</v>
      </c>
      <c r="R118" s="71"/>
      <c r="S118" s="59">
        <v>12.3</v>
      </c>
      <c r="T118" s="71"/>
      <c r="U118" s="59">
        <v>84.7</v>
      </c>
      <c r="V118" s="72"/>
      <c r="W118" s="71"/>
      <c r="X118" s="59">
        <v>0</v>
      </c>
      <c r="Y118" s="71"/>
      <c r="Z118" s="17">
        <v>0.5</v>
      </c>
      <c r="AA118" s="59">
        <v>0</v>
      </c>
      <c r="AB118" s="71"/>
      <c r="AC118" s="17">
        <v>0</v>
      </c>
      <c r="AD118" s="17">
        <v>98.9</v>
      </c>
      <c r="AE118" s="17">
        <v>18.600000000000001</v>
      </c>
      <c r="AF118" s="20">
        <v>78</v>
      </c>
      <c r="AG118" s="17">
        <v>0.5</v>
      </c>
      <c r="AH118" s="5" t="s">
        <v>102</v>
      </c>
      <c r="AI118" s="5" t="s">
        <v>31</v>
      </c>
    </row>
    <row r="119" spans="1:35" ht="11.25" customHeight="1" x14ac:dyDescent="0.15">
      <c r="A119" s="31" t="s">
        <v>135</v>
      </c>
      <c r="B119" s="32"/>
      <c r="C119" s="32"/>
      <c r="D119" s="32"/>
      <c r="E119" s="32"/>
      <c r="F119" s="32"/>
      <c r="G119" s="32"/>
      <c r="H119" s="32"/>
      <c r="I119" s="32"/>
      <c r="J119" s="32"/>
      <c r="K119" s="33"/>
      <c r="L119" s="34">
        <v>200</v>
      </c>
      <c r="M119" s="93"/>
      <c r="N119" s="94"/>
      <c r="O119" s="37">
        <v>19</v>
      </c>
      <c r="P119" s="80"/>
      <c r="Q119" s="37">
        <v>29.2</v>
      </c>
      <c r="R119" s="80"/>
      <c r="S119" s="37">
        <v>3.4</v>
      </c>
      <c r="T119" s="80"/>
      <c r="U119" s="37">
        <v>352.4</v>
      </c>
      <c r="V119" s="81"/>
      <c r="W119" s="80"/>
      <c r="X119" s="37">
        <v>0.1</v>
      </c>
      <c r="Y119" s="80"/>
      <c r="Z119" s="19">
        <v>0.2</v>
      </c>
      <c r="AA119" s="37">
        <v>0.5</v>
      </c>
      <c r="AB119" s="80"/>
      <c r="AC119" s="19">
        <v>3.1</v>
      </c>
      <c r="AD119" s="19">
        <v>126.1</v>
      </c>
      <c r="AE119" s="19">
        <v>21.1</v>
      </c>
      <c r="AF119" s="23">
        <v>283.3</v>
      </c>
      <c r="AG119" s="19">
        <v>3.2</v>
      </c>
      <c r="AH119" s="3" t="s">
        <v>136</v>
      </c>
      <c r="AI119" s="3" t="s">
        <v>31</v>
      </c>
    </row>
    <row r="120" spans="1:35" ht="14.25" customHeight="1" x14ac:dyDescent="0.15">
      <c r="A120" s="53" t="s">
        <v>237</v>
      </c>
      <c r="B120" s="54"/>
      <c r="C120" s="54"/>
      <c r="D120" s="54"/>
      <c r="E120" s="54"/>
      <c r="F120" s="54"/>
      <c r="G120" s="54"/>
      <c r="H120" s="54"/>
      <c r="I120" s="54"/>
      <c r="J120" s="54"/>
      <c r="K120" s="55"/>
      <c r="L120" s="56">
        <v>35</v>
      </c>
      <c r="M120" s="69"/>
      <c r="N120" s="70"/>
      <c r="O120" s="59">
        <v>2.6</v>
      </c>
      <c r="P120" s="71"/>
      <c r="Q120" s="59">
        <v>1</v>
      </c>
      <c r="R120" s="71"/>
      <c r="S120" s="59">
        <v>18</v>
      </c>
      <c r="T120" s="71"/>
      <c r="U120" s="59">
        <v>91.7</v>
      </c>
      <c r="V120" s="72"/>
      <c r="W120" s="71"/>
      <c r="X120" s="59">
        <v>0</v>
      </c>
      <c r="Y120" s="71"/>
      <c r="Z120" s="17">
        <v>0</v>
      </c>
      <c r="AA120" s="59">
        <v>0</v>
      </c>
      <c r="AB120" s="71"/>
      <c r="AC120" s="17">
        <v>0</v>
      </c>
      <c r="AD120" s="17">
        <v>6.7</v>
      </c>
      <c r="AE120" s="17">
        <v>4.5999999999999996</v>
      </c>
      <c r="AF120" s="20">
        <v>22.8</v>
      </c>
      <c r="AG120" s="17">
        <v>0.4</v>
      </c>
      <c r="AH120" s="5" t="s">
        <v>236</v>
      </c>
      <c r="AI120" s="5" t="s">
        <v>236</v>
      </c>
    </row>
    <row r="121" spans="1:35" ht="11.85" customHeight="1" x14ac:dyDescent="0.15">
      <c r="A121" s="42" t="s">
        <v>238</v>
      </c>
      <c r="B121" s="43"/>
      <c r="C121" s="43"/>
      <c r="D121" s="43"/>
      <c r="E121" s="43"/>
      <c r="F121" s="43"/>
      <c r="G121" s="43"/>
      <c r="H121" s="43"/>
      <c r="I121" s="43"/>
      <c r="J121" s="43"/>
      <c r="K121" s="44"/>
      <c r="L121" s="45"/>
      <c r="M121" s="46"/>
      <c r="N121" s="47"/>
      <c r="O121" s="48">
        <v>24.7</v>
      </c>
      <c r="P121" s="49"/>
      <c r="Q121" s="48">
        <v>36.799999999999997</v>
      </c>
      <c r="R121" s="49"/>
      <c r="S121" s="48">
        <v>33.700000000000003</v>
      </c>
      <c r="T121" s="49"/>
      <c r="U121" s="48">
        <v>566.20000000000005</v>
      </c>
      <c r="V121" s="50"/>
      <c r="W121" s="49"/>
      <c r="X121" s="48">
        <v>0.1</v>
      </c>
      <c r="Y121" s="49"/>
      <c r="Z121" s="18">
        <v>0.7</v>
      </c>
      <c r="AA121" s="48">
        <v>0.5</v>
      </c>
      <c r="AB121" s="49"/>
      <c r="AC121" s="18">
        <v>3.2</v>
      </c>
      <c r="AD121" s="18">
        <v>232.3</v>
      </c>
      <c r="AE121" s="18">
        <v>44.3</v>
      </c>
      <c r="AF121" s="22">
        <v>385.1</v>
      </c>
      <c r="AG121" s="18">
        <v>4.0999999999999996</v>
      </c>
      <c r="AH121" s="1" t="s">
        <v>210</v>
      </c>
      <c r="AI121" s="1" t="s">
        <v>210</v>
      </c>
    </row>
    <row r="122" spans="1:35" ht="11.85" customHeight="1" x14ac:dyDescent="0.15">
      <c r="A122" s="95" t="s">
        <v>239</v>
      </c>
      <c r="B122" s="96"/>
      <c r="C122" s="96"/>
      <c r="D122" s="96"/>
      <c r="E122" s="96"/>
      <c r="F122" s="96"/>
      <c r="G122" s="96"/>
      <c r="H122" s="96"/>
      <c r="I122" s="96"/>
      <c r="J122" s="96"/>
      <c r="K122" s="96"/>
      <c r="L122" s="96"/>
      <c r="M122" s="96"/>
      <c r="N122" s="96"/>
      <c r="O122" s="96"/>
      <c r="P122" s="96"/>
      <c r="Q122" s="96"/>
      <c r="R122" s="96"/>
      <c r="S122" s="96"/>
      <c r="T122" s="96"/>
      <c r="U122" s="96"/>
      <c r="V122" s="96"/>
      <c r="W122" s="96"/>
      <c r="X122" s="96"/>
      <c r="Y122" s="96"/>
      <c r="Z122" s="96"/>
      <c r="AA122" s="96"/>
      <c r="AB122" s="96"/>
      <c r="AC122" s="96"/>
      <c r="AD122" s="96"/>
      <c r="AE122" s="96"/>
      <c r="AF122" s="96"/>
      <c r="AG122" s="96"/>
      <c r="AH122" s="96"/>
      <c r="AI122" s="97"/>
    </row>
    <row r="123" spans="1:35" ht="11.85" customHeight="1" x14ac:dyDescent="0.15">
      <c r="A123" s="53" t="s">
        <v>36</v>
      </c>
      <c r="B123" s="54"/>
      <c r="C123" s="54"/>
      <c r="D123" s="54"/>
      <c r="E123" s="54"/>
      <c r="F123" s="54"/>
      <c r="G123" s="54"/>
      <c r="H123" s="54"/>
      <c r="I123" s="54"/>
      <c r="J123" s="54"/>
      <c r="K123" s="55"/>
      <c r="L123" s="56">
        <v>150</v>
      </c>
      <c r="M123" s="69"/>
      <c r="N123" s="70"/>
      <c r="O123" s="59">
        <v>0</v>
      </c>
      <c r="P123" s="71"/>
      <c r="Q123" s="59">
        <v>0</v>
      </c>
      <c r="R123" s="71"/>
      <c r="S123" s="59">
        <v>21.2</v>
      </c>
      <c r="T123" s="71"/>
      <c r="U123" s="59">
        <v>84.6</v>
      </c>
      <c r="V123" s="72"/>
      <c r="W123" s="71"/>
      <c r="X123" s="59">
        <v>0</v>
      </c>
      <c r="Y123" s="71"/>
      <c r="Z123" s="17">
        <v>0</v>
      </c>
      <c r="AA123" s="59">
        <v>0</v>
      </c>
      <c r="AB123" s="71"/>
      <c r="AC123" s="17">
        <v>0</v>
      </c>
      <c r="AD123" s="17">
        <v>8.8000000000000007</v>
      </c>
      <c r="AE123" s="17">
        <v>1.5</v>
      </c>
      <c r="AF123" s="20">
        <v>3.2</v>
      </c>
      <c r="AG123" s="17">
        <v>0</v>
      </c>
      <c r="AH123" s="5" t="s">
        <v>37</v>
      </c>
      <c r="AI123" s="5" t="s">
        <v>25</v>
      </c>
    </row>
    <row r="124" spans="1:35" ht="14.25" customHeight="1" x14ac:dyDescent="0.15">
      <c r="A124" s="53" t="s">
        <v>88</v>
      </c>
      <c r="B124" s="54"/>
      <c r="C124" s="54"/>
      <c r="D124" s="54"/>
      <c r="E124" s="54"/>
      <c r="F124" s="54"/>
      <c r="G124" s="54"/>
      <c r="H124" s="54"/>
      <c r="I124" s="54"/>
      <c r="J124" s="54"/>
      <c r="K124" s="55"/>
      <c r="L124" s="56">
        <v>20</v>
      </c>
      <c r="M124" s="69"/>
      <c r="N124" s="70"/>
      <c r="O124" s="59">
        <v>0.6</v>
      </c>
      <c r="P124" s="71"/>
      <c r="Q124" s="59">
        <v>0.7</v>
      </c>
      <c r="R124" s="71"/>
      <c r="S124" s="59">
        <v>15.5</v>
      </c>
      <c r="T124" s="71"/>
      <c r="U124" s="59">
        <v>70.8</v>
      </c>
      <c r="V124" s="72"/>
      <c r="W124" s="71"/>
      <c r="X124" s="59">
        <v>0</v>
      </c>
      <c r="Y124" s="71"/>
      <c r="Z124" s="17">
        <v>0</v>
      </c>
      <c r="AA124" s="59">
        <v>0</v>
      </c>
      <c r="AB124" s="71"/>
      <c r="AC124" s="17">
        <v>0</v>
      </c>
      <c r="AD124" s="17">
        <v>3.2</v>
      </c>
      <c r="AE124" s="17">
        <v>2</v>
      </c>
      <c r="AF124" s="20">
        <v>7.2</v>
      </c>
      <c r="AG124" s="17">
        <v>0.3</v>
      </c>
      <c r="AH124" s="5" t="s">
        <v>34</v>
      </c>
      <c r="AI124" s="5" t="s">
        <v>25</v>
      </c>
    </row>
    <row r="125" spans="1:35" ht="11.85" customHeight="1" x14ac:dyDescent="0.15">
      <c r="A125" s="42" t="s">
        <v>33</v>
      </c>
      <c r="B125" s="43"/>
      <c r="C125" s="43"/>
      <c r="D125" s="43"/>
      <c r="E125" s="43"/>
      <c r="F125" s="43"/>
      <c r="G125" s="43"/>
      <c r="H125" s="43"/>
      <c r="I125" s="43"/>
      <c r="J125" s="43"/>
      <c r="K125" s="44"/>
      <c r="L125" s="45"/>
      <c r="M125" s="46"/>
      <c r="N125" s="47"/>
      <c r="O125" s="48">
        <v>0.6</v>
      </c>
      <c r="P125" s="49"/>
      <c r="Q125" s="48">
        <v>0.7</v>
      </c>
      <c r="R125" s="49"/>
      <c r="S125" s="48">
        <v>36.700000000000003</v>
      </c>
      <c r="T125" s="49"/>
      <c r="U125" s="48">
        <v>155.4</v>
      </c>
      <c r="V125" s="50"/>
      <c r="W125" s="49"/>
      <c r="X125" s="48">
        <v>0</v>
      </c>
      <c r="Y125" s="49"/>
      <c r="Z125" s="18">
        <v>0</v>
      </c>
      <c r="AA125" s="48">
        <v>0</v>
      </c>
      <c r="AB125" s="49"/>
      <c r="AC125" s="18">
        <v>0</v>
      </c>
      <c r="AD125" s="18">
        <v>12</v>
      </c>
      <c r="AE125" s="18">
        <v>3.5</v>
      </c>
      <c r="AF125" s="22">
        <v>10.4</v>
      </c>
      <c r="AG125" s="18">
        <v>0.3</v>
      </c>
      <c r="AH125" s="1" t="s">
        <v>34</v>
      </c>
      <c r="AI125" s="1" t="s">
        <v>34</v>
      </c>
    </row>
    <row r="126" spans="1:35" ht="14.25" customHeight="1" x14ac:dyDescent="0.15">
      <c r="A126" s="95" t="s">
        <v>40</v>
      </c>
      <c r="B126" s="96"/>
      <c r="C126" s="96"/>
      <c r="D126" s="96"/>
      <c r="E126" s="96"/>
      <c r="F126" s="96"/>
      <c r="G126" s="96"/>
      <c r="H126" s="96"/>
      <c r="I126" s="96"/>
      <c r="J126" s="96"/>
      <c r="K126" s="96"/>
      <c r="L126" s="96"/>
      <c r="M126" s="96"/>
      <c r="N126" s="96"/>
      <c r="O126" s="96"/>
      <c r="P126" s="96"/>
      <c r="Q126" s="96"/>
      <c r="R126" s="96"/>
      <c r="S126" s="96"/>
      <c r="T126" s="96"/>
      <c r="U126" s="96"/>
      <c r="V126" s="96"/>
      <c r="W126" s="96"/>
      <c r="X126" s="96"/>
      <c r="Y126" s="96"/>
      <c r="Z126" s="96"/>
      <c r="AA126" s="96"/>
      <c r="AB126" s="96"/>
      <c r="AC126" s="96"/>
      <c r="AD126" s="96"/>
      <c r="AE126" s="96"/>
      <c r="AF126" s="96"/>
      <c r="AG126" s="96"/>
      <c r="AH126" s="96"/>
      <c r="AI126" s="97"/>
    </row>
    <row r="127" spans="1:35" ht="11.85" customHeight="1" x14ac:dyDescent="0.15">
      <c r="A127" s="53" t="s">
        <v>504</v>
      </c>
      <c r="B127" s="54"/>
      <c r="C127" s="54"/>
      <c r="D127" s="54"/>
      <c r="E127" s="54"/>
      <c r="F127" s="54"/>
      <c r="G127" s="54"/>
      <c r="H127" s="54"/>
      <c r="I127" s="54"/>
      <c r="J127" s="54"/>
      <c r="K127" s="55"/>
      <c r="L127" s="56">
        <v>40</v>
      </c>
      <c r="M127" s="69"/>
      <c r="N127" s="70"/>
      <c r="O127" s="59">
        <v>0.3</v>
      </c>
      <c r="P127" s="71"/>
      <c r="Q127" s="59">
        <v>1.3</v>
      </c>
      <c r="R127" s="71"/>
      <c r="S127" s="59">
        <v>2.7</v>
      </c>
      <c r="T127" s="71"/>
      <c r="U127" s="59">
        <v>24.6</v>
      </c>
      <c r="V127" s="72"/>
      <c r="W127" s="71"/>
      <c r="X127" s="59">
        <v>0</v>
      </c>
      <c r="Y127" s="71"/>
      <c r="Z127" s="17">
        <v>0.8</v>
      </c>
      <c r="AA127" s="59">
        <v>0.4</v>
      </c>
      <c r="AB127" s="71"/>
      <c r="AC127" s="17">
        <v>0.7</v>
      </c>
      <c r="AD127" s="17">
        <v>11</v>
      </c>
      <c r="AE127" s="17">
        <v>7.7</v>
      </c>
      <c r="AF127" s="20">
        <v>11.3</v>
      </c>
      <c r="AG127" s="17">
        <v>0.4</v>
      </c>
      <c r="AH127" s="5" t="s">
        <v>236</v>
      </c>
      <c r="AI127" s="5" t="s">
        <v>236</v>
      </c>
    </row>
    <row r="128" spans="1:35" ht="11.85" customHeight="1" x14ac:dyDescent="0.15">
      <c r="A128" s="53" t="s">
        <v>617</v>
      </c>
      <c r="B128" s="54"/>
      <c r="C128" s="54"/>
      <c r="D128" s="54"/>
      <c r="E128" s="54"/>
      <c r="F128" s="54"/>
      <c r="G128" s="54"/>
      <c r="H128" s="54"/>
      <c r="I128" s="54"/>
      <c r="J128" s="54"/>
      <c r="K128" s="55"/>
      <c r="L128" s="56">
        <v>150</v>
      </c>
      <c r="M128" s="69"/>
      <c r="N128" s="70"/>
      <c r="O128" s="59">
        <v>6.6</v>
      </c>
      <c r="P128" s="71"/>
      <c r="Q128" s="59">
        <v>5.9</v>
      </c>
      <c r="R128" s="71"/>
      <c r="S128" s="59">
        <v>12.1</v>
      </c>
      <c r="T128" s="71"/>
      <c r="U128" s="59">
        <v>126.4</v>
      </c>
      <c r="V128" s="72"/>
      <c r="W128" s="71"/>
      <c r="X128" s="59">
        <v>0.1</v>
      </c>
      <c r="Y128" s="71"/>
      <c r="Z128" s="17">
        <v>3.9</v>
      </c>
      <c r="AA128" s="59">
        <v>0.1</v>
      </c>
      <c r="AB128" s="71"/>
      <c r="AC128" s="17">
        <v>0.8</v>
      </c>
      <c r="AD128" s="17">
        <v>15.8</v>
      </c>
      <c r="AE128" s="17">
        <v>18.7</v>
      </c>
      <c r="AF128" s="20">
        <v>73.900000000000006</v>
      </c>
      <c r="AG128" s="17">
        <v>1.4</v>
      </c>
      <c r="AH128" s="5" t="s">
        <v>244</v>
      </c>
      <c r="AI128" s="5" t="s">
        <v>240</v>
      </c>
    </row>
    <row r="129" spans="1:35" ht="11.85" customHeight="1" x14ac:dyDescent="0.15">
      <c r="A129" s="53" t="s">
        <v>635</v>
      </c>
      <c r="B129" s="54"/>
      <c r="C129" s="54"/>
      <c r="D129" s="54"/>
      <c r="E129" s="54"/>
      <c r="F129" s="54"/>
      <c r="G129" s="54"/>
      <c r="H129" s="54"/>
      <c r="I129" s="54"/>
      <c r="J129" s="54"/>
      <c r="K129" s="55"/>
      <c r="L129" s="116">
        <v>150</v>
      </c>
      <c r="M129" s="117"/>
      <c r="N129" s="118"/>
      <c r="O129" s="59">
        <v>7.6</v>
      </c>
      <c r="P129" s="71"/>
      <c r="Q129" s="59">
        <v>7.1</v>
      </c>
      <c r="R129" s="71"/>
      <c r="S129" s="59">
        <v>1.3</v>
      </c>
      <c r="T129" s="71"/>
      <c r="U129" s="59">
        <v>101</v>
      </c>
      <c r="V129" s="72"/>
      <c r="W129" s="71"/>
      <c r="X129" s="59">
        <v>0</v>
      </c>
      <c r="Y129" s="71"/>
      <c r="Z129" s="17">
        <v>0</v>
      </c>
      <c r="AA129" s="59">
        <v>0</v>
      </c>
      <c r="AB129" s="71"/>
      <c r="AC129" s="17">
        <v>0.2</v>
      </c>
      <c r="AD129" s="17">
        <v>8.4</v>
      </c>
      <c r="AE129" s="17">
        <v>7.9</v>
      </c>
      <c r="AF129" s="20">
        <v>64.8</v>
      </c>
      <c r="AG129" s="17">
        <v>0.9</v>
      </c>
      <c r="AH129" s="5" t="s">
        <v>199</v>
      </c>
      <c r="AI129" s="5" t="s">
        <v>189</v>
      </c>
    </row>
    <row r="130" spans="1:35" ht="11.85" customHeight="1" x14ac:dyDescent="0.15">
      <c r="A130" s="53" t="s">
        <v>247</v>
      </c>
      <c r="B130" s="54"/>
      <c r="C130" s="54"/>
      <c r="D130" s="54"/>
      <c r="E130" s="54"/>
      <c r="F130" s="54"/>
      <c r="G130" s="54"/>
      <c r="H130" s="54"/>
      <c r="I130" s="54"/>
      <c r="J130" s="54"/>
      <c r="K130" s="55"/>
      <c r="L130" s="56">
        <v>35</v>
      </c>
      <c r="M130" s="69"/>
      <c r="N130" s="70"/>
      <c r="O130" s="59">
        <v>2.7</v>
      </c>
      <c r="P130" s="71"/>
      <c r="Q130" s="59">
        <v>0.2</v>
      </c>
      <c r="R130" s="71"/>
      <c r="S130" s="59">
        <v>17.600000000000001</v>
      </c>
      <c r="T130" s="71"/>
      <c r="U130" s="59">
        <v>82.9</v>
      </c>
      <c r="V130" s="72"/>
      <c r="W130" s="71"/>
      <c r="X130" s="59">
        <v>0.1</v>
      </c>
      <c r="Y130" s="71"/>
      <c r="Z130" s="17">
        <v>0</v>
      </c>
      <c r="AA130" s="59">
        <v>0</v>
      </c>
      <c r="AB130" s="71"/>
      <c r="AC130" s="17">
        <v>0.7</v>
      </c>
      <c r="AD130" s="17">
        <v>8.1</v>
      </c>
      <c r="AE130" s="17">
        <v>11.6</v>
      </c>
      <c r="AF130" s="20">
        <v>29.4</v>
      </c>
      <c r="AG130" s="17">
        <v>0.7</v>
      </c>
      <c r="AH130" s="5" t="s">
        <v>241</v>
      </c>
      <c r="AI130" s="5" t="s">
        <v>241</v>
      </c>
    </row>
    <row r="131" spans="1:35" ht="14.25" customHeight="1" x14ac:dyDescent="0.15">
      <c r="A131" s="53" t="s">
        <v>614</v>
      </c>
      <c r="B131" s="54"/>
      <c r="C131" s="54"/>
      <c r="D131" s="54"/>
      <c r="E131" s="54"/>
      <c r="F131" s="54"/>
      <c r="G131" s="54"/>
      <c r="H131" s="54"/>
      <c r="I131" s="54"/>
      <c r="J131" s="54"/>
      <c r="K131" s="55"/>
      <c r="L131" s="56">
        <v>150</v>
      </c>
      <c r="M131" s="69"/>
      <c r="N131" s="70"/>
      <c r="O131" s="59">
        <v>0</v>
      </c>
      <c r="P131" s="71"/>
      <c r="Q131" s="59">
        <v>0</v>
      </c>
      <c r="R131" s="71"/>
      <c r="S131" s="59">
        <v>11.6</v>
      </c>
      <c r="T131" s="71"/>
      <c r="U131" s="59">
        <v>46.5</v>
      </c>
      <c r="V131" s="72"/>
      <c r="W131" s="71"/>
      <c r="X131" s="59">
        <v>0</v>
      </c>
      <c r="Y131" s="71"/>
      <c r="Z131" s="17">
        <v>0</v>
      </c>
      <c r="AA131" s="59">
        <v>0</v>
      </c>
      <c r="AB131" s="71"/>
      <c r="AC131" s="17">
        <v>0</v>
      </c>
      <c r="AD131" s="17">
        <v>6.1</v>
      </c>
      <c r="AE131" s="17">
        <v>1.4</v>
      </c>
      <c r="AF131" s="20">
        <v>0</v>
      </c>
      <c r="AG131" s="17">
        <v>0</v>
      </c>
      <c r="AH131" s="5" t="s">
        <v>236</v>
      </c>
      <c r="AI131" s="5" t="s">
        <v>236</v>
      </c>
    </row>
    <row r="132" spans="1:35" ht="11.85" customHeight="1" x14ac:dyDescent="0.15">
      <c r="A132" s="42" t="s">
        <v>238</v>
      </c>
      <c r="B132" s="43"/>
      <c r="C132" s="43"/>
      <c r="D132" s="43"/>
      <c r="E132" s="43"/>
      <c r="F132" s="43"/>
      <c r="G132" s="43"/>
      <c r="H132" s="43"/>
      <c r="I132" s="43"/>
      <c r="J132" s="43"/>
      <c r="K132" s="44"/>
      <c r="L132" s="45"/>
      <c r="M132" s="46"/>
      <c r="N132" s="47"/>
      <c r="O132" s="48">
        <v>24.1</v>
      </c>
      <c r="P132" s="49"/>
      <c r="Q132" s="48">
        <v>20</v>
      </c>
      <c r="R132" s="49"/>
      <c r="S132" s="48">
        <v>76.2</v>
      </c>
      <c r="T132" s="49"/>
      <c r="U132" s="48">
        <v>582</v>
      </c>
      <c r="V132" s="50"/>
      <c r="W132" s="49"/>
      <c r="X132" s="48">
        <v>0.3</v>
      </c>
      <c r="Y132" s="49"/>
      <c r="Z132" s="18">
        <v>4.7</v>
      </c>
      <c r="AA132" s="48">
        <v>0.5</v>
      </c>
      <c r="AB132" s="49"/>
      <c r="AC132" s="18">
        <v>2.9</v>
      </c>
      <c r="AD132" s="18">
        <v>64.12</v>
      </c>
      <c r="AE132" s="18">
        <v>155.86000000000001</v>
      </c>
      <c r="AF132" s="22">
        <v>341.32</v>
      </c>
      <c r="AG132" s="18">
        <v>7.08</v>
      </c>
      <c r="AH132" s="1" t="s">
        <v>241</v>
      </c>
      <c r="AI132" s="1" t="s">
        <v>241</v>
      </c>
    </row>
    <row r="133" spans="1:35" ht="11.85" customHeight="1" x14ac:dyDescent="0.15">
      <c r="A133" s="95" t="s">
        <v>248</v>
      </c>
      <c r="B133" s="96"/>
      <c r="C133" s="96"/>
      <c r="D133" s="96"/>
      <c r="E133" s="96"/>
      <c r="F133" s="96"/>
      <c r="G133" s="96"/>
      <c r="H133" s="96"/>
      <c r="I133" s="96"/>
      <c r="J133" s="96"/>
      <c r="K133" s="96"/>
      <c r="L133" s="96"/>
      <c r="M133" s="96"/>
      <c r="N133" s="96"/>
      <c r="O133" s="96"/>
      <c r="P133" s="96"/>
      <c r="Q133" s="96"/>
      <c r="R133" s="96"/>
      <c r="S133" s="96"/>
      <c r="T133" s="96"/>
      <c r="U133" s="96"/>
      <c r="V133" s="96"/>
      <c r="W133" s="96"/>
      <c r="X133" s="96"/>
      <c r="Y133" s="96"/>
      <c r="Z133" s="96"/>
      <c r="AA133" s="96"/>
      <c r="AB133" s="96"/>
      <c r="AC133" s="96"/>
      <c r="AD133" s="96"/>
      <c r="AE133" s="96"/>
      <c r="AF133" s="96"/>
      <c r="AG133" s="96"/>
      <c r="AH133" s="96"/>
      <c r="AI133" s="97"/>
    </row>
    <row r="134" spans="1:35" ht="11.25" customHeight="1" x14ac:dyDescent="0.15">
      <c r="A134" s="31" t="s">
        <v>618</v>
      </c>
      <c r="B134" s="32"/>
      <c r="C134" s="32"/>
      <c r="D134" s="32"/>
      <c r="E134" s="32"/>
      <c r="F134" s="32"/>
      <c r="G134" s="32"/>
      <c r="H134" s="32"/>
      <c r="I134" s="32"/>
      <c r="J134" s="32"/>
      <c r="K134" s="33"/>
      <c r="L134" s="34" t="s">
        <v>619</v>
      </c>
      <c r="M134" s="93"/>
      <c r="N134" s="94"/>
      <c r="O134" s="37">
        <v>5.5</v>
      </c>
      <c r="P134" s="80"/>
      <c r="Q134" s="37">
        <v>7.8</v>
      </c>
      <c r="R134" s="80"/>
      <c r="S134" s="37">
        <v>34.200000000000003</v>
      </c>
      <c r="T134" s="80"/>
      <c r="U134" s="37">
        <v>229.8</v>
      </c>
      <c r="V134" s="81"/>
      <c r="W134" s="80"/>
      <c r="X134" s="37">
        <v>0.1</v>
      </c>
      <c r="Y134" s="80"/>
      <c r="Z134" s="19">
        <v>0</v>
      </c>
      <c r="AA134" s="37">
        <v>0</v>
      </c>
      <c r="AB134" s="80"/>
      <c r="AC134" s="19">
        <v>1.4</v>
      </c>
      <c r="AD134" s="19">
        <v>14.9</v>
      </c>
      <c r="AE134" s="19">
        <v>8.5</v>
      </c>
      <c r="AF134" s="23">
        <v>47.9</v>
      </c>
      <c r="AG134" s="19">
        <v>0.6</v>
      </c>
      <c r="AH134" s="3" t="s">
        <v>206</v>
      </c>
      <c r="AI134" s="3" t="s">
        <v>31</v>
      </c>
    </row>
    <row r="135" spans="1:35" ht="11.85" customHeight="1" x14ac:dyDescent="0.15">
      <c r="A135" s="53" t="s">
        <v>620</v>
      </c>
      <c r="B135" s="54"/>
      <c r="C135" s="54"/>
      <c r="D135" s="54"/>
      <c r="E135" s="54"/>
      <c r="F135" s="54"/>
      <c r="G135" s="54"/>
      <c r="H135" s="54"/>
      <c r="I135" s="54"/>
      <c r="J135" s="54"/>
      <c r="K135" s="55"/>
      <c r="L135" s="56">
        <v>150</v>
      </c>
      <c r="M135" s="69"/>
      <c r="N135" s="70"/>
      <c r="O135" s="59">
        <v>12.2</v>
      </c>
      <c r="P135" s="71"/>
      <c r="Q135" s="59">
        <v>12.6</v>
      </c>
      <c r="R135" s="71"/>
      <c r="S135" s="59">
        <v>25.1</v>
      </c>
      <c r="T135" s="71"/>
      <c r="U135" s="59">
        <v>262.10000000000002</v>
      </c>
      <c r="V135" s="72"/>
      <c r="W135" s="71"/>
      <c r="X135" s="59">
        <v>0.2</v>
      </c>
      <c r="Y135" s="71"/>
      <c r="Z135" s="17">
        <v>11.9</v>
      </c>
      <c r="AA135" s="59">
        <v>0</v>
      </c>
      <c r="AB135" s="71"/>
      <c r="AC135" s="17">
        <v>0.5</v>
      </c>
      <c r="AD135" s="17">
        <v>20.8</v>
      </c>
      <c r="AE135" s="17">
        <v>40.299999999999997</v>
      </c>
      <c r="AF135" s="20">
        <v>158.30000000000001</v>
      </c>
      <c r="AG135" s="17">
        <v>2.5</v>
      </c>
      <c r="AH135" s="5" t="s">
        <v>249</v>
      </c>
      <c r="AI135" s="5" t="s">
        <v>240</v>
      </c>
    </row>
    <row r="136" spans="1:35" ht="11.85" customHeight="1" x14ac:dyDescent="0.15">
      <c r="A136" s="53" t="s">
        <v>610</v>
      </c>
      <c r="B136" s="54"/>
      <c r="C136" s="54"/>
      <c r="D136" s="54"/>
      <c r="E136" s="54"/>
      <c r="F136" s="54"/>
      <c r="G136" s="54"/>
      <c r="H136" s="54"/>
      <c r="I136" s="54"/>
      <c r="J136" s="54"/>
      <c r="K136" s="55"/>
      <c r="L136" s="56">
        <v>150</v>
      </c>
      <c r="M136" s="69"/>
      <c r="N136" s="70"/>
      <c r="O136" s="59">
        <v>0</v>
      </c>
      <c r="P136" s="71"/>
      <c r="Q136" s="59">
        <v>0</v>
      </c>
      <c r="R136" s="71"/>
      <c r="S136" s="59">
        <v>6.9</v>
      </c>
      <c r="T136" s="71"/>
      <c r="U136" s="59">
        <v>27.6</v>
      </c>
      <c r="V136" s="72"/>
      <c r="W136" s="71"/>
      <c r="X136" s="59">
        <v>0</v>
      </c>
      <c r="Y136" s="71"/>
      <c r="Z136" s="17">
        <v>0</v>
      </c>
      <c r="AA136" s="59">
        <v>0</v>
      </c>
      <c r="AB136" s="71"/>
      <c r="AC136" s="17">
        <v>0</v>
      </c>
      <c r="AD136" s="17">
        <v>7.2</v>
      </c>
      <c r="AE136" s="17">
        <v>2.2000000000000002</v>
      </c>
      <c r="AF136" s="20">
        <v>1.4</v>
      </c>
      <c r="AG136" s="17">
        <v>0.2</v>
      </c>
      <c r="AH136" s="5" t="s">
        <v>251</v>
      </c>
      <c r="AI136" s="5" t="s">
        <v>240</v>
      </c>
    </row>
    <row r="137" spans="1:35" ht="11.85" customHeight="1" x14ac:dyDescent="0.15">
      <c r="A137" s="53" t="s">
        <v>252</v>
      </c>
      <c r="B137" s="54"/>
      <c r="C137" s="54"/>
      <c r="D137" s="54"/>
      <c r="E137" s="54"/>
      <c r="F137" s="54"/>
      <c r="G137" s="54"/>
      <c r="H137" s="54"/>
      <c r="I137" s="54"/>
      <c r="J137" s="54"/>
      <c r="K137" s="55"/>
      <c r="L137" s="56">
        <v>108</v>
      </c>
      <c r="M137" s="69"/>
      <c r="N137" s="70"/>
      <c r="O137" s="59">
        <v>1</v>
      </c>
      <c r="P137" s="71"/>
      <c r="Q137" s="59">
        <v>0.3</v>
      </c>
      <c r="R137" s="71"/>
      <c r="S137" s="59">
        <v>13.6</v>
      </c>
      <c r="T137" s="71"/>
      <c r="U137" s="59">
        <v>62.2</v>
      </c>
      <c r="V137" s="72"/>
      <c r="W137" s="71"/>
      <c r="X137" s="59">
        <v>0</v>
      </c>
      <c r="Y137" s="71"/>
      <c r="Z137" s="17">
        <v>6.5</v>
      </c>
      <c r="AA137" s="59">
        <v>0</v>
      </c>
      <c r="AB137" s="71"/>
      <c r="AC137" s="17">
        <v>0</v>
      </c>
      <c r="AD137" s="17">
        <v>5.2</v>
      </c>
      <c r="AE137" s="17">
        <v>27.2</v>
      </c>
      <c r="AF137" s="20">
        <v>18.100000000000001</v>
      </c>
      <c r="AG137" s="17">
        <v>0.4</v>
      </c>
      <c r="AH137" s="5" t="s">
        <v>241</v>
      </c>
      <c r="AI137" s="5" t="s">
        <v>253</v>
      </c>
    </row>
    <row r="138" spans="1:35" ht="27.4" customHeight="1" x14ac:dyDescent="0.15">
      <c r="A138" s="42" t="s">
        <v>254</v>
      </c>
      <c r="B138" s="43"/>
      <c r="C138" s="43"/>
      <c r="D138" s="43"/>
      <c r="E138" s="43"/>
      <c r="F138" s="43"/>
      <c r="G138" s="43"/>
      <c r="H138" s="43"/>
      <c r="I138" s="43"/>
      <c r="J138" s="43"/>
      <c r="K138" s="44"/>
      <c r="L138" s="45"/>
      <c r="M138" s="46"/>
      <c r="N138" s="47"/>
      <c r="O138" s="48">
        <v>18.7</v>
      </c>
      <c r="P138" s="49"/>
      <c r="Q138" s="48">
        <v>20.7</v>
      </c>
      <c r="R138" s="49"/>
      <c r="S138" s="48">
        <v>79.8</v>
      </c>
      <c r="T138" s="49"/>
      <c r="U138" s="48">
        <v>581.70000000000005</v>
      </c>
      <c r="V138" s="50"/>
      <c r="W138" s="49"/>
      <c r="X138" s="48">
        <v>0.3</v>
      </c>
      <c r="Y138" s="49"/>
      <c r="Z138" s="18">
        <v>18.399999999999999</v>
      </c>
      <c r="AA138" s="48">
        <v>0</v>
      </c>
      <c r="AB138" s="49"/>
      <c r="AC138" s="18">
        <v>1.9</v>
      </c>
      <c r="AD138" s="18">
        <v>48.1</v>
      </c>
      <c r="AE138" s="18">
        <v>78.2</v>
      </c>
      <c r="AF138" s="22">
        <v>225.7</v>
      </c>
      <c r="AG138" s="18">
        <v>3.7</v>
      </c>
      <c r="AH138" s="1" t="s">
        <v>255</v>
      </c>
      <c r="AI138" s="1" t="s">
        <v>255</v>
      </c>
    </row>
    <row r="139" spans="1:35" ht="12.95" customHeight="1" x14ac:dyDescent="0.15">
      <c r="A139" s="42" t="s">
        <v>256</v>
      </c>
      <c r="B139" s="43"/>
      <c r="C139" s="43"/>
      <c r="D139" s="43"/>
      <c r="E139" s="43"/>
      <c r="F139" s="43"/>
      <c r="G139" s="43"/>
      <c r="H139" s="43"/>
      <c r="I139" s="43"/>
      <c r="J139" s="43"/>
      <c r="K139" s="43"/>
      <c r="L139" s="43"/>
      <c r="M139" s="43"/>
      <c r="N139" s="44"/>
      <c r="O139" s="48">
        <f>O138+O132+O125+O121</f>
        <v>68.099999999999994</v>
      </c>
      <c r="P139" s="49"/>
      <c r="Q139" s="48">
        <f>Q138+Q132+Q125+Q121</f>
        <v>78.2</v>
      </c>
      <c r="R139" s="49"/>
      <c r="S139" s="48">
        <f>S138+S132+S125+S121</f>
        <v>226.39999999999998</v>
      </c>
      <c r="T139" s="49"/>
      <c r="U139" s="48">
        <f>U138+U132+U125+U121</f>
        <v>1885.3000000000002</v>
      </c>
      <c r="V139" s="50"/>
      <c r="W139" s="49"/>
      <c r="X139" s="48">
        <f>X138+X132+X121</f>
        <v>0.7</v>
      </c>
      <c r="Y139" s="49"/>
      <c r="Z139" s="18">
        <f>Z138+Z132+Z121</f>
        <v>23.799999999999997</v>
      </c>
      <c r="AA139" s="48">
        <f>AA138+AA132+AA121</f>
        <v>1</v>
      </c>
      <c r="AB139" s="49"/>
      <c r="AC139" s="18">
        <f>AC138+AC132+AC121</f>
        <v>8</v>
      </c>
      <c r="AD139" s="18">
        <f>AD138+AD132+AD125+AD121</f>
        <v>356.52</v>
      </c>
      <c r="AE139" s="18">
        <f>AE138+AE132+AE125+AE121</f>
        <v>281.86</v>
      </c>
      <c r="AF139" s="22">
        <f>AF138+AF132+AF125+AF121</f>
        <v>962.52</v>
      </c>
      <c r="AG139" s="18">
        <f>AG138+AG132+AG125+AG121</f>
        <v>15.180000000000001</v>
      </c>
      <c r="AH139" s="1" t="s">
        <v>255</v>
      </c>
      <c r="AI139" s="1" t="s">
        <v>255</v>
      </c>
    </row>
    <row r="140" spans="1:35" ht="25.7" customHeight="1" x14ac:dyDescent="0.15">
      <c r="A140" s="100" t="s">
        <v>257</v>
      </c>
      <c r="B140" s="100"/>
      <c r="C140" s="100"/>
      <c r="D140" s="100"/>
      <c r="E140" s="100"/>
      <c r="F140" s="100"/>
      <c r="G140" s="100"/>
      <c r="H140" s="100"/>
      <c r="I140" s="100"/>
      <c r="J140" s="100"/>
      <c r="K140" s="100"/>
      <c r="L140" s="100"/>
      <c r="M140" s="100"/>
      <c r="N140" s="100"/>
      <c r="O140" s="100"/>
      <c r="P140" s="100"/>
      <c r="Q140" s="100"/>
      <c r="R140" s="100"/>
      <c r="S140" s="100"/>
      <c r="T140" s="100"/>
      <c r="U140" s="100"/>
      <c r="V140" s="100"/>
      <c r="W140" s="100"/>
      <c r="X140" s="100"/>
      <c r="Y140" s="100"/>
      <c r="Z140" s="100"/>
      <c r="AA140" s="100"/>
      <c r="AB140" s="100"/>
      <c r="AC140" s="100"/>
      <c r="AD140" s="100"/>
      <c r="AE140" s="100"/>
      <c r="AF140" s="100"/>
    </row>
    <row r="141" spans="1:35" ht="14.25" customHeight="1" x14ac:dyDescent="0.15">
      <c r="A141" s="101" t="s">
        <v>258</v>
      </c>
      <c r="B141" s="102"/>
      <c r="C141" s="102"/>
      <c r="D141" s="102"/>
      <c r="E141" s="102"/>
      <c r="F141" s="102"/>
      <c r="G141" s="102"/>
      <c r="H141" s="102"/>
      <c r="I141" s="102"/>
      <c r="J141" s="102"/>
      <c r="K141" s="103"/>
      <c r="L141" s="101" t="s">
        <v>259</v>
      </c>
      <c r="M141" s="102"/>
      <c r="N141" s="103"/>
      <c r="O141" s="107" t="s">
        <v>260</v>
      </c>
      <c r="P141" s="108"/>
      <c r="Q141" s="108"/>
      <c r="R141" s="108"/>
      <c r="S141" s="108"/>
      <c r="T141" s="109"/>
      <c r="U141" s="110" t="s">
        <v>261</v>
      </c>
      <c r="V141" s="111"/>
      <c r="W141" s="112"/>
      <c r="X141" s="107" t="s">
        <v>262</v>
      </c>
      <c r="Y141" s="108"/>
      <c r="Z141" s="108"/>
      <c r="AA141" s="108"/>
      <c r="AB141" s="108"/>
      <c r="AC141" s="109"/>
      <c r="AD141" s="107" t="s">
        <v>263</v>
      </c>
      <c r="AE141" s="108"/>
      <c r="AF141" s="108"/>
      <c r="AG141" s="109"/>
      <c r="AH141" s="124" t="s">
        <v>264</v>
      </c>
      <c r="AI141" s="124" t="s">
        <v>265</v>
      </c>
    </row>
    <row r="142" spans="1:35" ht="11.85" customHeight="1" x14ac:dyDescent="0.15">
      <c r="A142" s="104"/>
      <c r="B142" s="105"/>
      <c r="C142" s="105"/>
      <c r="D142" s="105"/>
      <c r="E142" s="105"/>
      <c r="F142" s="105"/>
      <c r="G142" s="105"/>
      <c r="H142" s="105"/>
      <c r="I142" s="105"/>
      <c r="J142" s="105"/>
      <c r="K142" s="106"/>
      <c r="L142" s="104"/>
      <c r="M142" s="105"/>
      <c r="N142" s="106"/>
      <c r="O142" s="98" t="s">
        <v>266</v>
      </c>
      <c r="P142" s="47"/>
      <c r="Q142" s="98" t="s">
        <v>267</v>
      </c>
      <c r="R142" s="47"/>
      <c r="S142" s="98" t="s">
        <v>268</v>
      </c>
      <c r="T142" s="47"/>
      <c r="U142" s="113"/>
      <c r="V142" s="114"/>
      <c r="W142" s="115"/>
      <c r="X142" s="98" t="s">
        <v>269</v>
      </c>
      <c r="Y142" s="47"/>
      <c r="Z142" s="7" t="s">
        <v>270</v>
      </c>
      <c r="AA142" s="98" t="s">
        <v>271</v>
      </c>
      <c r="AB142" s="47"/>
      <c r="AC142" s="7" t="s">
        <v>272</v>
      </c>
      <c r="AD142" s="7" t="s">
        <v>273</v>
      </c>
      <c r="AE142" s="7" t="s">
        <v>274</v>
      </c>
      <c r="AF142" s="12" t="s">
        <v>275</v>
      </c>
      <c r="AG142" s="7" t="s">
        <v>276</v>
      </c>
      <c r="AH142" s="125"/>
      <c r="AI142" s="125"/>
    </row>
    <row r="143" spans="1:35" ht="11.85" customHeight="1" x14ac:dyDescent="0.15">
      <c r="A143" s="95" t="s">
        <v>277</v>
      </c>
      <c r="B143" s="96"/>
      <c r="C143" s="96"/>
      <c r="D143" s="96"/>
      <c r="E143" s="96"/>
      <c r="F143" s="96"/>
      <c r="G143" s="96"/>
      <c r="H143" s="96"/>
      <c r="I143" s="96"/>
      <c r="J143" s="96"/>
      <c r="K143" s="96"/>
      <c r="L143" s="96"/>
      <c r="M143" s="96"/>
      <c r="N143" s="96"/>
      <c r="O143" s="96"/>
      <c r="P143" s="96"/>
      <c r="Q143" s="96"/>
      <c r="R143" s="96"/>
      <c r="S143" s="96"/>
      <c r="T143" s="96"/>
      <c r="U143" s="96"/>
      <c r="V143" s="96"/>
      <c r="W143" s="96"/>
      <c r="X143" s="96"/>
      <c r="Y143" s="96"/>
      <c r="Z143" s="96"/>
      <c r="AA143" s="96"/>
      <c r="AB143" s="96"/>
      <c r="AC143" s="96"/>
      <c r="AD143" s="96"/>
      <c r="AE143" s="96"/>
      <c r="AF143" s="96"/>
      <c r="AG143" s="96"/>
      <c r="AH143" s="96"/>
      <c r="AI143" s="97"/>
    </row>
    <row r="144" spans="1:35" ht="11.85" customHeight="1" x14ac:dyDescent="0.15">
      <c r="A144" s="53" t="s">
        <v>278</v>
      </c>
      <c r="B144" s="54"/>
      <c r="C144" s="54"/>
      <c r="D144" s="54"/>
      <c r="E144" s="54"/>
      <c r="F144" s="54"/>
      <c r="G144" s="54"/>
      <c r="H144" s="54"/>
      <c r="I144" s="54"/>
      <c r="J144" s="54"/>
      <c r="K144" s="55"/>
      <c r="L144" s="56">
        <v>150</v>
      </c>
      <c r="M144" s="69"/>
      <c r="N144" s="70"/>
      <c r="O144" s="59">
        <v>4.2</v>
      </c>
      <c r="P144" s="71"/>
      <c r="Q144" s="59">
        <v>4.0999999999999996</v>
      </c>
      <c r="R144" s="71"/>
      <c r="S144" s="59">
        <v>23.6</v>
      </c>
      <c r="T144" s="71"/>
      <c r="U144" s="59">
        <v>147.30000000000001</v>
      </c>
      <c r="V144" s="72"/>
      <c r="W144" s="71"/>
      <c r="X144" s="59">
        <v>0</v>
      </c>
      <c r="Y144" s="71"/>
      <c r="Z144" s="17">
        <v>0.2</v>
      </c>
      <c r="AA144" s="59">
        <v>0</v>
      </c>
      <c r="AB144" s="71"/>
      <c r="AC144" s="17">
        <v>0.9</v>
      </c>
      <c r="AD144" s="17">
        <v>46.6</v>
      </c>
      <c r="AE144" s="17">
        <v>10</v>
      </c>
      <c r="AF144" s="20">
        <v>50</v>
      </c>
      <c r="AG144" s="17">
        <v>0.3</v>
      </c>
      <c r="AH144" s="5" t="s">
        <v>279</v>
      </c>
      <c r="AI144" s="5" t="s">
        <v>280</v>
      </c>
    </row>
    <row r="145" spans="1:35" ht="11.85" customHeight="1" x14ac:dyDescent="0.15">
      <c r="A145" s="53" t="s">
        <v>250</v>
      </c>
      <c r="B145" s="54"/>
      <c r="C145" s="54"/>
      <c r="D145" s="54"/>
      <c r="E145" s="54"/>
      <c r="F145" s="54"/>
      <c r="G145" s="54"/>
      <c r="H145" s="54"/>
      <c r="I145" s="54"/>
      <c r="J145" s="54"/>
      <c r="K145" s="55"/>
      <c r="L145" s="56">
        <v>150</v>
      </c>
      <c r="M145" s="69"/>
      <c r="N145" s="70"/>
      <c r="O145" s="59">
        <v>0.1</v>
      </c>
      <c r="P145" s="71"/>
      <c r="Q145" s="59">
        <v>0</v>
      </c>
      <c r="R145" s="71"/>
      <c r="S145" s="59">
        <v>9.6999999999999993</v>
      </c>
      <c r="T145" s="71"/>
      <c r="U145" s="59">
        <v>39.1</v>
      </c>
      <c r="V145" s="72"/>
      <c r="W145" s="71"/>
      <c r="X145" s="59">
        <v>0</v>
      </c>
      <c r="Y145" s="71"/>
      <c r="Z145" s="17">
        <v>0</v>
      </c>
      <c r="AA145" s="59">
        <v>0</v>
      </c>
      <c r="AB145" s="71"/>
      <c r="AC145" s="17">
        <v>0</v>
      </c>
      <c r="AD145" s="17">
        <v>2.5</v>
      </c>
      <c r="AE145" s="17">
        <v>2</v>
      </c>
      <c r="AF145" s="20">
        <v>3.7</v>
      </c>
      <c r="AG145" s="17">
        <v>0.4</v>
      </c>
      <c r="AH145" s="5" t="s">
        <v>27</v>
      </c>
      <c r="AI145" s="5" t="s">
        <v>27</v>
      </c>
    </row>
    <row r="146" spans="1:35" ht="14.25" customHeight="1" x14ac:dyDescent="0.15">
      <c r="A146" s="53" t="s">
        <v>281</v>
      </c>
      <c r="B146" s="54"/>
      <c r="C146" s="54"/>
      <c r="D146" s="54"/>
      <c r="E146" s="54"/>
      <c r="F146" s="54"/>
      <c r="G146" s="54"/>
      <c r="H146" s="54"/>
      <c r="I146" s="54"/>
      <c r="J146" s="54"/>
      <c r="K146" s="55"/>
      <c r="L146" s="56">
        <v>35</v>
      </c>
      <c r="M146" s="69"/>
      <c r="N146" s="70"/>
      <c r="O146" s="59">
        <v>2.7</v>
      </c>
      <c r="P146" s="71"/>
      <c r="Q146" s="59">
        <v>0.2</v>
      </c>
      <c r="R146" s="71"/>
      <c r="S146" s="59">
        <v>17.600000000000001</v>
      </c>
      <c r="T146" s="71"/>
      <c r="U146" s="59">
        <v>82.9</v>
      </c>
      <c r="V146" s="72"/>
      <c r="W146" s="71"/>
      <c r="X146" s="59">
        <v>0.1</v>
      </c>
      <c r="Y146" s="71"/>
      <c r="Z146" s="17">
        <v>0</v>
      </c>
      <c r="AA146" s="59">
        <v>0</v>
      </c>
      <c r="AB146" s="71"/>
      <c r="AC146" s="17">
        <v>0.7</v>
      </c>
      <c r="AD146" s="17">
        <v>8.1</v>
      </c>
      <c r="AE146" s="17">
        <v>11.6</v>
      </c>
      <c r="AF146" s="20">
        <v>29.4</v>
      </c>
      <c r="AG146" s="17">
        <v>0.7</v>
      </c>
      <c r="AH146" s="5" t="s">
        <v>255</v>
      </c>
      <c r="AI146" s="5" t="s">
        <v>255</v>
      </c>
    </row>
    <row r="147" spans="1:35" ht="11.85" customHeight="1" x14ac:dyDescent="0.15">
      <c r="A147" s="42" t="s">
        <v>254</v>
      </c>
      <c r="B147" s="43"/>
      <c r="C147" s="43"/>
      <c r="D147" s="43"/>
      <c r="E147" s="43"/>
      <c r="F147" s="43"/>
      <c r="G147" s="43"/>
      <c r="H147" s="43"/>
      <c r="I147" s="43"/>
      <c r="J147" s="43"/>
      <c r="K147" s="44"/>
      <c r="L147" s="45"/>
      <c r="M147" s="46"/>
      <c r="N147" s="47"/>
      <c r="O147" s="48">
        <v>7</v>
      </c>
      <c r="P147" s="49"/>
      <c r="Q147" s="48">
        <v>4.3</v>
      </c>
      <c r="R147" s="49"/>
      <c r="S147" s="48">
        <v>50.9</v>
      </c>
      <c r="T147" s="49"/>
      <c r="U147" s="48">
        <v>269.3</v>
      </c>
      <c r="V147" s="50"/>
      <c r="W147" s="49"/>
      <c r="X147" s="48">
        <v>0.1</v>
      </c>
      <c r="Y147" s="49"/>
      <c r="Z147" s="18">
        <v>0.2</v>
      </c>
      <c r="AA147" s="48">
        <v>0</v>
      </c>
      <c r="AB147" s="49"/>
      <c r="AC147" s="18">
        <v>1.6</v>
      </c>
      <c r="AD147" s="18">
        <v>57.2</v>
      </c>
      <c r="AE147" s="18">
        <v>23.6</v>
      </c>
      <c r="AF147" s="22">
        <v>83.1</v>
      </c>
      <c r="AG147" s="18">
        <v>1.4</v>
      </c>
      <c r="AH147" s="1" t="s">
        <v>255</v>
      </c>
      <c r="AI147" s="1" t="s">
        <v>255</v>
      </c>
    </row>
    <row r="148" spans="1:35" ht="11.85" customHeight="1" x14ac:dyDescent="0.15">
      <c r="A148" s="95" t="s">
        <v>282</v>
      </c>
      <c r="B148" s="96"/>
      <c r="C148" s="96"/>
      <c r="D148" s="96"/>
      <c r="E148" s="96"/>
      <c r="F148" s="96"/>
      <c r="G148" s="96"/>
      <c r="H148" s="96"/>
      <c r="I148" s="96"/>
      <c r="J148" s="96"/>
      <c r="K148" s="96"/>
      <c r="L148" s="96"/>
      <c r="M148" s="96"/>
      <c r="N148" s="96"/>
      <c r="O148" s="96"/>
      <c r="P148" s="96"/>
      <c r="Q148" s="96"/>
      <c r="R148" s="96"/>
      <c r="S148" s="96"/>
      <c r="T148" s="96"/>
      <c r="U148" s="96"/>
      <c r="V148" s="96"/>
      <c r="W148" s="96"/>
      <c r="X148" s="96"/>
      <c r="Y148" s="96"/>
      <c r="Z148" s="96"/>
      <c r="AA148" s="96"/>
      <c r="AB148" s="96"/>
      <c r="AC148" s="96"/>
      <c r="AD148" s="96"/>
      <c r="AE148" s="96"/>
      <c r="AF148" s="96"/>
      <c r="AG148" s="96"/>
      <c r="AH148" s="96"/>
      <c r="AI148" s="97"/>
    </row>
    <row r="149" spans="1:35" ht="14.25" customHeight="1" x14ac:dyDescent="0.15">
      <c r="A149" s="53" t="s">
        <v>283</v>
      </c>
      <c r="B149" s="54"/>
      <c r="C149" s="54"/>
      <c r="D149" s="54"/>
      <c r="E149" s="54"/>
      <c r="F149" s="54"/>
      <c r="G149" s="54"/>
      <c r="H149" s="54"/>
      <c r="I149" s="54"/>
      <c r="J149" s="54"/>
      <c r="K149" s="55"/>
      <c r="L149" s="56">
        <v>108</v>
      </c>
      <c r="M149" s="69"/>
      <c r="N149" s="70"/>
      <c r="O149" s="59">
        <v>0.4</v>
      </c>
      <c r="P149" s="71"/>
      <c r="Q149" s="59">
        <v>0.4</v>
      </c>
      <c r="R149" s="71"/>
      <c r="S149" s="59">
        <v>9.3000000000000007</v>
      </c>
      <c r="T149" s="71"/>
      <c r="U149" s="59">
        <v>44.7</v>
      </c>
      <c r="V149" s="72"/>
      <c r="W149" s="71"/>
      <c r="X149" s="59">
        <v>0</v>
      </c>
      <c r="Y149" s="71"/>
      <c r="Z149" s="17">
        <v>9.5</v>
      </c>
      <c r="AA149" s="59">
        <v>0</v>
      </c>
      <c r="AB149" s="71"/>
      <c r="AC149" s="17">
        <v>0.6</v>
      </c>
      <c r="AD149" s="17">
        <v>15.2</v>
      </c>
      <c r="AE149" s="17">
        <v>7.6</v>
      </c>
      <c r="AF149" s="20">
        <v>10.5</v>
      </c>
      <c r="AG149" s="17">
        <v>2.1</v>
      </c>
      <c r="AH149" s="5" t="s">
        <v>255</v>
      </c>
      <c r="AI149" s="5" t="s">
        <v>253</v>
      </c>
    </row>
    <row r="150" spans="1:35" ht="11.85" customHeight="1" x14ac:dyDescent="0.15">
      <c r="A150" s="42" t="s">
        <v>254</v>
      </c>
      <c r="B150" s="43"/>
      <c r="C150" s="43"/>
      <c r="D150" s="43"/>
      <c r="E150" s="43"/>
      <c r="F150" s="43"/>
      <c r="G150" s="43"/>
      <c r="H150" s="43"/>
      <c r="I150" s="43"/>
      <c r="J150" s="43"/>
      <c r="K150" s="44"/>
      <c r="L150" s="45"/>
      <c r="M150" s="46"/>
      <c r="N150" s="47"/>
      <c r="O150" s="48">
        <v>0.4</v>
      </c>
      <c r="P150" s="49"/>
      <c r="Q150" s="48">
        <v>0.4</v>
      </c>
      <c r="R150" s="49"/>
      <c r="S150" s="48">
        <v>9.3000000000000007</v>
      </c>
      <c r="T150" s="49"/>
      <c r="U150" s="48">
        <v>44.7</v>
      </c>
      <c r="V150" s="50"/>
      <c r="W150" s="49"/>
      <c r="X150" s="48">
        <v>0</v>
      </c>
      <c r="Y150" s="49"/>
      <c r="Z150" s="18">
        <v>9.5</v>
      </c>
      <c r="AA150" s="48">
        <v>0</v>
      </c>
      <c r="AB150" s="49"/>
      <c r="AC150" s="18">
        <v>0.6</v>
      </c>
      <c r="AD150" s="18">
        <v>15.2</v>
      </c>
      <c r="AE150" s="18">
        <v>7.6</v>
      </c>
      <c r="AF150" s="22">
        <v>10.5</v>
      </c>
      <c r="AG150" s="18">
        <v>2.1</v>
      </c>
      <c r="AH150" s="1" t="s">
        <v>255</v>
      </c>
      <c r="AI150" s="1" t="s">
        <v>255</v>
      </c>
    </row>
    <row r="151" spans="1:35" ht="11.85" customHeight="1" x14ac:dyDescent="0.15">
      <c r="A151" s="95" t="s">
        <v>284</v>
      </c>
      <c r="B151" s="96"/>
      <c r="C151" s="96"/>
      <c r="D151" s="96"/>
      <c r="E151" s="96"/>
      <c r="F151" s="96"/>
      <c r="G151" s="96"/>
      <c r="H151" s="96"/>
      <c r="I151" s="96"/>
      <c r="J151" s="96"/>
      <c r="K151" s="96"/>
      <c r="L151" s="96"/>
      <c r="M151" s="96"/>
      <c r="N151" s="96"/>
      <c r="O151" s="96"/>
      <c r="P151" s="96"/>
      <c r="Q151" s="96"/>
      <c r="R151" s="96"/>
      <c r="S151" s="96"/>
      <c r="T151" s="96"/>
      <c r="U151" s="96"/>
      <c r="V151" s="96"/>
      <c r="W151" s="96"/>
      <c r="X151" s="96"/>
      <c r="Y151" s="96"/>
      <c r="Z151" s="96"/>
      <c r="AA151" s="96"/>
      <c r="AB151" s="96"/>
      <c r="AC151" s="96"/>
      <c r="AD151" s="96"/>
      <c r="AE151" s="96"/>
      <c r="AF151" s="96"/>
      <c r="AG151" s="96"/>
      <c r="AH151" s="96"/>
      <c r="AI151" s="97"/>
    </row>
    <row r="152" spans="1:35" ht="11.85" customHeight="1" x14ac:dyDescent="0.15">
      <c r="A152" s="53" t="s">
        <v>285</v>
      </c>
      <c r="B152" s="54"/>
      <c r="C152" s="54"/>
      <c r="D152" s="54"/>
      <c r="E152" s="54"/>
      <c r="F152" s="54"/>
      <c r="G152" s="54"/>
      <c r="H152" s="54"/>
      <c r="I152" s="54"/>
      <c r="J152" s="54"/>
      <c r="K152" s="55"/>
      <c r="L152" s="56">
        <v>150</v>
      </c>
      <c r="M152" s="69"/>
      <c r="N152" s="70"/>
      <c r="O152" s="59">
        <v>6</v>
      </c>
      <c r="P152" s="71"/>
      <c r="Q152" s="59">
        <v>7</v>
      </c>
      <c r="R152" s="71"/>
      <c r="S152" s="59">
        <v>3.9</v>
      </c>
      <c r="T152" s="71"/>
      <c r="U152" s="59">
        <v>103</v>
      </c>
      <c r="V152" s="72"/>
      <c r="W152" s="71"/>
      <c r="X152" s="59">
        <v>0</v>
      </c>
      <c r="Y152" s="71"/>
      <c r="Z152" s="17">
        <v>8</v>
      </c>
      <c r="AA152" s="59">
        <v>0.1</v>
      </c>
      <c r="AB152" s="71"/>
      <c r="AC152" s="17">
        <v>1.4</v>
      </c>
      <c r="AD152" s="17">
        <v>33.4</v>
      </c>
      <c r="AE152" s="17">
        <v>15.3</v>
      </c>
      <c r="AF152" s="20">
        <v>59.9</v>
      </c>
      <c r="AG152" s="17">
        <v>1.2</v>
      </c>
      <c r="AH152" s="5" t="s">
        <v>286</v>
      </c>
      <c r="AI152" s="5" t="s">
        <v>280</v>
      </c>
    </row>
    <row r="153" spans="1:35" ht="11.85" customHeight="1" x14ac:dyDescent="0.15">
      <c r="A153" s="53" t="s">
        <v>329</v>
      </c>
      <c r="B153" s="54"/>
      <c r="C153" s="54"/>
      <c r="D153" s="54"/>
      <c r="E153" s="54"/>
      <c r="F153" s="54"/>
      <c r="G153" s="54"/>
      <c r="H153" s="54"/>
      <c r="I153" s="54"/>
      <c r="J153" s="54"/>
      <c r="K153" s="55"/>
      <c r="L153" s="56">
        <v>150</v>
      </c>
      <c r="M153" s="69"/>
      <c r="N153" s="70"/>
      <c r="O153" s="59">
        <v>8.8000000000000007</v>
      </c>
      <c r="P153" s="71"/>
      <c r="Q153" s="59">
        <v>10.4</v>
      </c>
      <c r="R153" s="71"/>
      <c r="S153" s="59">
        <v>26.1</v>
      </c>
      <c r="T153" s="71"/>
      <c r="U153" s="59">
        <v>233.2</v>
      </c>
      <c r="V153" s="72"/>
      <c r="W153" s="71"/>
      <c r="X153" s="59">
        <v>0</v>
      </c>
      <c r="Y153" s="71"/>
      <c r="Z153" s="17">
        <v>1</v>
      </c>
      <c r="AA153" s="59">
        <v>0.2</v>
      </c>
      <c r="AB153" s="71"/>
      <c r="AC153" s="17">
        <v>2.6</v>
      </c>
      <c r="AD153" s="17">
        <v>14.2</v>
      </c>
      <c r="AE153" s="17">
        <v>26.2</v>
      </c>
      <c r="AF153" s="20">
        <v>106.7</v>
      </c>
      <c r="AG153" s="17">
        <v>1.3</v>
      </c>
      <c r="AH153" s="5" t="s">
        <v>330</v>
      </c>
      <c r="AI153" s="5" t="s">
        <v>25</v>
      </c>
    </row>
    <row r="154" spans="1:35" ht="11.85" customHeight="1" x14ac:dyDescent="0.15">
      <c r="A154" s="53" t="s">
        <v>281</v>
      </c>
      <c r="B154" s="54"/>
      <c r="C154" s="54"/>
      <c r="D154" s="54"/>
      <c r="E154" s="54"/>
      <c r="F154" s="54"/>
      <c r="G154" s="54"/>
      <c r="H154" s="54"/>
      <c r="I154" s="54"/>
      <c r="J154" s="54"/>
      <c r="K154" s="55"/>
      <c r="L154" s="56">
        <v>35</v>
      </c>
      <c r="M154" s="69"/>
      <c r="N154" s="70"/>
      <c r="O154" s="59">
        <v>2.7</v>
      </c>
      <c r="P154" s="71"/>
      <c r="Q154" s="59">
        <v>0.2</v>
      </c>
      <c r="R154" s="71"/>
      <c r="S154" s="59">
        <v>17.600000000000001</v>
      </c>
      <c r="T154" s="71"/>
      <c r="U154" s="59">
        <v>82.9</v>
      </c>
      <c r="V154" s="72"/>
      <c r="W154" s="71"/>
      <c r="X154" s="59">
        <v>0.1</v>
      </c>
      <c r="Y154" s="71"/>
      <c r="Z154" s="17">
        <v>0</v>
      </c>
      <c r="AA154" s="59">
        <v>0</v>
      </c>
      <c r="AB154" s="71"/>
      <c r="AC154" s="17">
        <v>0.7</v>
      </c>
      <c r="AD154" s="17">
        <v>8.1</v>
      </c>
      <c r="AE154" s="17">
        <v>11.6</v>
      </c>
      <c r="AF154" s="20">
        <v>29.4</v>
      </c>
      <c r="AG154" s="17">
        <v>0.7</v>
      </c>
      <c r="AH154" s="5" t="s">
        <v>288</v>
      </c>
      <c r="AI154" s="5" t="s">
        <v>288</v>
      </c>
    </row>
    <row r="155" spans="1:35" ht="14.25" customHeight="1" x14ac:dyDescent="0.15">
      <c r="A155" s="53" t="s">
        <v>621</v>
      </c>
      <c r="B155" s="54"/>
      <c r="C155" s="54"/>
      <c r="D155" s="54"/>
      <c r="E155" s="54"/>
      <c r="F155" s="54"/>
      <c r="G155" s="54"/>
      <c r="H155" s="54"/>
      <c r="I155" s="54"/>
      <c r="J155" s="54"/>
      <c r="K155" s="55"/>
      <c r="L155" s="56">
        <v>150</v>
      </c>
      <c r="M155" s="69"/>
      <c r="N155" s="70"/>
      <c r="O155" s="59">
        <v>2.5</v>
      </c>
      <c r="P155" s="71"/>
      <c r="Q155" s="59">
        <v>2.2000000000000002</v>
      </c>
      <c r="R155" s="71"/>
      <c r="S155" s="59">
        <v>11.1</v>
      </c>
      <c r="T155" s="71"/>
      <c r="U155" s="59">
        <v>74.7</v>
      </c>
      <c r="V155" s="72"/>
      <c r="W155" s="71"/>
      <c r="X155" s="59">
        <v>0</v>
      </c>
      <c r="Y155" s="71"/>
      <c r="Z155" s="17">
        <v>0.5</v>
      </c>
      <c r="AA155" s="59">
        <v>0</v>
      </c>
      <c r="AB155" s="71"/>
      <c r="AC155" s="17">
        <v>0</v>
      </c>
      <c r="AD155" s="17">
        <v>95.3</v>
      </c>
      <c r="AE155" s="17">
        <v>11.5</v>
      </c>
      <c r="AF155" s="20">
        <v>66.2</v>
      </c>
      <c r="AG155" s="17">
        <v>0.3</v>
      </c>
      <c r="AH155" s="5" t="s">
        <v>289</v>
      </c>
      <c r="AI155" s="5" t="s">
        <v>280</v>
      </c>
    </row>
    <row r="156" spans="1:35" ht="11.85" customHeight="1" x14ac:dyDescent="0.15">
      <c r="A156" s="42" t="s">
        <v>290</v>
      </c>
      <c r="B156" s="43"/>
      <c r="C156" s="43"/>
      <c r="D156" s="43"/>
      <c r="E156" s="43"/>
      <c r="F156" s="43"/>
      <c r="G156" s="43"/>
      <c r="H156" s="43"/>
      <c r="I156" s="43"/>
      <c r="J156" s="43"/>
      <c r="K156" s="44"/>
      <c r="L156" s="45"/>
      <c r="M156" s="46"/>
      <c r="N156" s="47"/>
      <c r="O156" s="48">
        <v>34.11</v>
      </c>
      <c r="P156" s="49"/>
      <c r="Q156" s="48">
        <v>33.119999999999997</v>
      </c>
      <c r="R156" s="49"/>
      <c r="S156" s="48">
        <v>92.41</v>
      </c>
      <c r="T156" s="49"/>
      <c r="U156" s="48">
        <v>805.76</v>
      </c>
      <c r="V156" s="50"/>
      <c r="W156" s="49"/>
      <c r="X156" s="48">
        <v>0.3</v>
      </c>
      <c r="Y156" s="49"/>
      <c r="Z156" s="18">
        <v>9.9</v>
      </c>
      <c r="AA156" s="48">
        <v>0.5</v>
      </c>
      <c r="AB156" s="49"/>
      <c r="AC156" s="18">
        <v>5.6</v>
      </c>
      <c r="AD156" s="18">
        <v>182.9</v>
      </c>
      <c r="AE156" s="18">
        <v>185.8</v>
      </c>
      <c r="AF156" s="22">
        <v>492.2</v>
      </c>
      <c r="AG156" s="18">
        <v>8.1999999999999993</v>
      </c>
      <c r="AH156" s="1" t="s">
        <v>288</v>
      </c>
      <c r="AI156" s="1" t="s">
        <v>288</v>
      </c>
    </row>
    <row r="157" spans="1:35" ht="11.85" customHeight="1" x14ac:dyDescent="0.15">
      <c r="A157" s="95" t="s">
        <v>291</v>
      </c>
      <c r="B157" s="96"/>
      <c r="C157" s="96"/>
      <c r="D157" s="96"/>
      <c r="E157" s="96"/>
      <c r="F157" s="96"/>
      <c r="G157" s="96"/>
      <c r="H157" s="96"/>
      <c r="I157" s="96"/>
      <c r="J157" s="96"/>
      <c r="K157" s="96"/>
      <c r="L157" s="96"/>
      <c r="M157" s="96"/>
      <c r="N157" s="96"/>
      <c r="O157" s="96"/>
      <c r="P157" s="96"/>
      <c r="Q157" s="96"/>
      <c r="R157" s="96"/>
      <c r="S157" s="96"/>
      <c r="T157" s="96"/>
      <c r="U157" s="96"/>
      <c r="V157" s="96"/>
      <c r="W157" s="96"/>
      <c r="X157" s="96"/>
      <c r="Y157" s="96"/>
      <c r="Z157" s="96"/>
      <c r="AA157" s="96"/>
      <c r="AB157" s="96"/>
      <c r="AC157" s="96"/>
      <c r="AD157" s="96"/>
      <c r="AE157" s="96"/>
      <c r="AF157" s="96"/>
      <c r="AG157" s="96"/>
      <c r="AH157" s="96"/>
      <c r="AI157" s="97"/>
    </row>
    <row r="158" spans="1:35" ht="11.85" customHeight="1" x14ac:dyDescent="0.15">
      <c r="A158" s="53" t="s">
        <v>292</v>
      </c>
      <c r="B158" s="54"/>
      <c r="C158" s="54"/>
      <c r="D158" s="54"/>
      <c r="E158" s="54"/>
      <c r="F158" s="54"/>
      <c r="G158" s="54"/>
      <c r="H158" s="54"/>
      <c r="I158" s="54"/>
      <c r="J158" s="54"/>
      <c r="K158" s="55"/>
      <c r="L158" s="56">
        <v>150</v>
      </c>
      <c r="M158" s="69"/>
      <c r="N158" s="70"/>
      <c r="O158" s="59">
        <v>3</v>
      </c>
      <c r="P158" s="71"/>
      <c r="Q158" s="59">
        <v>3.7</v>
      </c>
      <c r="R158" s="71"/>
      <c r="S158" s="59">
        <v>6.7</v>
      </c>
      <c r="T158" s="71"/>
      <c r="U158" s="59">
        <v>73.2</v>
      </c>
      <c r="V158" s="72"/>
      <c r="W158" s="71"/>
      <c r="X158" s="59">
        <v>0</v>
      </c>
      <c r="Y158" s="71"/>
      <c r="Z158" s="17">
        <v>0.6</v>
      </c>
      <c r="AA158" s="59">
        <v>0</v>
      </c>
      <c r="AB158" s="71"/>
      <c r="AC158" s="17">
        <v>0</v>
      </c>
      <c r="AD158" s="17">
        <v>110.8</v>
      </c>
      <c r="AE158" s="17">
        <v>12.5</v>
      </c>
      <c r="AF158" s="20">
        <v>76.7</v>
      </c>
      <c r="AG158" s="17">
        <v>0.1</v>
      </c>
      <c r="AH158" s="5" t="s">
        <v>293</v>
      </c>
      <c r="AI158" s="5" t="s">
        <v>280</v>
      </c>
    </row>
    <row r="159" spans="1:35" ht="11.85" customHeight="1" x14ac:dyDescent="0.15">
      <c r="A159" s="53" t="s">
        <v>281</v>
      </c>
      <c r="B159" s="54"/>
      <c r="C159" s="54"/>
      <c r="D159" s="54"/>
      <c r="E159" s="54"/>
      <c r="F159" s="54"/>
      <c r="G159" s="54"/>
      <c r="H159" s="54"/>
      <c r="I159" s="54"/>
      <c r="J159" s="54"/>
      <c r="K159" s="55"/>
      <c r="L159" s="56">
        <v>35</v>
      </c>
      <c r="M159" s="69"/>
      <c r="N159" s="70"/>
      <c r="O159" s="59">
        <v>2.7</v>
      </c>
      <c r="P159" s="71"/>
      <c r="Q159" s="59">
        <v>0.2</v>
      </c>
      <c r="R159" s="71"/>
      <c r="S159" s="59">
        <v>17.600000000000001</v>
      </c>
      <c r="T159" s="71"/>
      <c r="U159" s="59">
        <v>82.9</v>
      </c>
      <c r="V159" s="72"/>
      <c r="W159" s="71"/>
      <c r="X159" s="59">
        <v>0.1</v>
      </c>
      <c r="Y159" s="71"/>
      <c r="Z159" s="17">
        <v>0</v>
      </c>
      <c r="AA159" s="59">
        <v>0</v>
      </c>
      <c r="AB159" s="71"/>
      <c r="AC159" s="17">
        <v>0.7</v>
      </c>
      <c r="AD159" s="17">
        <v>8.1</v>
      </c>
      <c r="AE159" s="17">
        <v>11.6</v>
      </c>
      <c r="AF159" s="20">
        <v>29.4</v>
      </c>
      <c r="AG159" s="17">
        <v>0.7</v>
      </c>
      <c r="AH159" s="5" t="s">
        <v>288</v>
      </c>
      <c r="AI159" s="5" t="s">
        <v>288</v>
      </c>
    </row>
    <row r="160" spans="1:35" ht="11.85" customHeight="1" x14ac:dyDescent="0.15">
      <c r="A160" s="53" t="s">
        <v>608</v>
      </c>
      <c r="B160" s="54"/>
      <c r="C160" s="54"/>
      <c r="D160" s="54"/>
      <c r="E160" s="54"/>
      <c r="F160" s="54"/>
      <c r="G160" s="54"/>
      <c r="H160" s="54"/>
      <c r="I160" s="54"/>
      <c r="J160" s="54"/>
      <c r="K160" s="55"/>
      <c r="L160" s="56">
        <v>150</v>
      </c>
      <c r="M160" s="69"/>
      <c r="N160" s="70"/>
      <c r="O160" s="59">
        <v>2.5</v>
      </c>
      <c r="P160" s="71"/>
      <c r="Q160" s="59">
        <v>2.2000000000000002</v>
      </c>
      <c r="R160" s="71"/>
      <c r="S160" s="59">
        <v>11.1</v>
      </c>
      <c r="T160" s="71"/>
      <c r="U160" s="59">
        <v>74.7</v>
      </c>
      <c r="V160" s="72"/>
      <c r="W160" s="71"/>
      <c r="X160" s="59">
        <v>0</v>
      </c>
      <c r="Y160" s="71"/>
      <c r="Z160" s="17">
        <v>0.5</v>
      </c>
      <c r="AA160" s="59">
        <v>0</v>
      </c>
      <c r="AB160" s="71"/>
      <c r="AC160" s="17">
        <v>0</v>
      </c>
      <c r="AD160" s="17">
        <v>95.3</v>
      </c>
      <c r="AE160" s="17">
        <v>11.5</v>
      </c>
      <c r="AF160" s="20">
        <v>66.2</v>
      </c>
      <c r="AG160" s="17">
        <v>0.3</v>
      </c>
      <c r="AH160" s="5" t="s">
        <v>289</v>
      </c>
      <c r="AI160" s="5" t="s">
        <v>280</v>
      </c>
    </row>
    <row r="161" spans="1:35" ht="11.85" customHeight="1" x14ac:dyDescent="0.15">
      <c r="A161" s="53" t="s">
        <v>294</v>
      </c>
      <c r="B161" s="54"/>
      <c r="C161" s="54"/>
      <c r="D161" s="54"/>
      <c r="E161" s="54"/>
      <c r="F161" s="54"/>
      <c r="G161" s="54"/>
      <c r="H161" s="54"/>
      <c r="I161" s="54"/>
      <c r="J161" s="54"/>
      <c r="K161" s="55"/>
      <c r="L161" s="56">
        <v>20</v>
      </c>
      <c r="M161" s="69"/>
      <c r="N161" s="70"/>
      <c r="O161" s="59">
        <v>1.5</v>
      </c>
      <c r="P161" s="71"/>
      <c r="Q161" s="59">
        <v>2</v>
      </c>
      <c r="R161" s="71"/>
      <c r="S161" s="59">
        <v>14.9</v>
      </c>
      <c r="T161" s="71"/>
      <c r="U161" s="59">
        <v>83.4</v>
      </c>
      <c r="V161" s="72"/>
      <c r="W161" s="71"/>
      <c r="X161" s="59">
        <v>0</v>
      </c>
      <c r="Y161" s="71"/>
      <c r="Z161" s="17">
        <v>0</v>
      </c>
      <c r="AA161" s="59">
        <v>0</v>
      </c>
      <c r="AB161" s="71"/>
      <c r="AC161" s="17">
        <v>0</v>
      </c>
      <c r="AD161" s="17">
        <v>5.8</v>
      </c>
      <c r="AE161" s="17">
        <v>4</v>
      </c>
      <c r="AF161" s="20">
        <v>18</v>
      </c>
      <c r="AG161" s="17">
        <v>0.4</v>
      </c>
      <c r="AH161" s="5" t="s">
        <v>295</v>
      </c>
      <c r="AI161" s="5" t="s">
        <v>295</v>
      </c>
    </row>
    <row r="162" spans="1:35" ht="27.4" customHeight="1" x14ac:dyDescent="0.15">
      <c r="A162" s="42" t="s">
        <v>290</v>
      </c>
      <c r="B162" s="43"/>
      <c r="C162" s="43"/>
      <c r="D162" s="43"/>
      <c r="E162" s="43"/>
      <c r="F162" s="43"/>
      <c r="G162" s="43"/>
      <c r="H162" s="43"/>
      <c r="I162" s="43"/>
      <c r="J162" s="43"/>
      <c r="K162" s="44"/>
      <c r="L162" s="45"/>
      <c r="M162" s="46"/>
      <c r="N162" s="47"/>
      <c r="O162" s="48">
        <v>9.6999999999999993</v>
      </c>
      <c r="P162" s="49"/>
      <c r="Q162" s="48">
        <v>8.1</v>
      </c>
      <c r="R162" s="49"/>
      <c r="S162" s="48">
        <v>50.3</v>
      </c>
      <c r="T162" s="49"/>
      <c r="U162" s="48">
        <v>314.2</v>
      </c>
      <c r="V162" s="50"/>
      <c r="W162" s="49"/>
      <c r="X162" s="48">
        <v>0.1</v>
      </c>
      <c r="Y162" s="49"/>
      <c r="Z162" s="18">
        <v>1.1000000000000001</v>
      </c>
      <c r="AA162" s="48">
        <v>0</v>
      </c>
      <c r="AB162" s="49"/>
      <c r="AC162" s="18">
        <v>0.7</v>
      </c>
      <c r="AD162" s="18">
        <v>220</v>
      </c>
      <c r="AE162" s="18">
        <v>39.6</v>
      </c>
      <c r="AF162" s="22">
        <v>190.3</v>
      </c>
      <c r="AG162" s="18">
        <v>1.5</v>
      </c>
      <c r="AH162" s="1" t="s">
        <v>288</v>
      </c>
      <c r="AI162" s="1" t="s">
        <v>288</v>
      </c>
    </row>
    <row r="163" spans="1:35" ht="12.95" customHeight="1" x14ac:dyDescent="0.15">
      <c r="A163" s="42" t="s">
        <v>296</v>
      </c>
      <c r="B163" s="43"/>
      <c r="C163" s="43"/>
      <c r="D163" s="43"/>
      <c r="E163" s="43"/>
      <c r="F163" s="43"/>
      <c r="G163" s="43"/>
      <c r="H163" s="43"/>
      <c r="I163" s="43"/>
      <c r="J163" s="43"/>
      <c r="K163" s="43"/>
      <c r="L163" s="43"/>
      <c r="M163" s="43"/>
      <c r="N163" s="44"/>
      <c r="O163" s="48">
        <f>O162+O156+O150+O147</f>
        <v>51.21</v>
      </c>
      <c r="P163" s="49"/>
      <c r="Q163" s="48">
        <f>Q162+Q156+Q150+Q147</f>
        <v>45.919999999999995</v>
      </c>
      <c r="R163" s="49"/>
      <c r="S163" s="48">
        <f>S162+S156+S150+S147</f>
        <v>202.91</v>
      </c>
      <c r="T163" s="49"/>
      <c r="U163" s="48">
        <f>U162+U156+U150+U147</f>
        <v>1433.96</v>
      </c>
      <c r="V163" s="50"/>
      <c r="W163" s="49"/>
      <c r="X163" s="48">
        <f>X162+X156+X147</f>
        <v>0.5</v>
      </c>
      <c r="Y163" s="49"/>
      <c r="Z163" s="18">
        <f>Z162+X156+X147</f>
        <v>1.5000000000000002</v>
      </c>
      <c r="AA163" s="48">
        <v>0.5</v>
      </c>
      <c r="AB163" s="49"/>
      <c r="AC163" s="18">
        <f>AC162+AC156+AC150+AC147</f>
        <v>8.5</v>
      </c>
      <c r="AD163" s="18">
        <f>AD162+AD156+AD150+AD147</f>
        <v>475.29999999999995</v>
      </c>
      <c r="AE163" s="18">
        <f>AE162+AE156+AE150+AE147</f>
        <v>256.60000000000002</v>
      </c>
      <c r="AF163" s="22">
        <f>AF162+AF156+AF150+AF147</f>
        <v>776.1</v>
      </c>
      <c r="AG163" s="18">
        <f>AG162+AG156+AG150+AG147</f>
        <v>13.2</v>
      </c>
      <c r="AH163" s="1" t="s">
        <v>288</v>
      </c>
      <c r="AI163" s="1" t="s">
        <v>288</v>
      </c>
    </row>
    <row r="164" spans="1:35" ht="25.7" customHeight="1" x14ac:dyDescent="0.15">
      <c r="A164" s="100" t="s">
        <v>297</v>
      </c>
      <c r="B164" s="100"/>
      <c r="C164" s="100"/>
      <c r="D164" s="100"/>
      <c r="E164" s="100"/>
      <c r="F164" s="100"/>
      <c r="G164" s="100"/>
      <c r="H164" s="100"/>
      <c r="I164" s="100"/>
      <c r="J164" s="100"/>
      <c r="K164" s="100"/>
      <c r="L164" s="100"/>
      <c r="M164" s="100"/>
      <c r="N164" s="100"/>
      <c r="O164" s="100"/>
      <c r="P164" s="100"/>
      <c r="Q164" s="100"/>
      <c r="R164" s="100"/>
      <c r="S164" s="100"/>
      <c r="T164" s="100"/>
      <c r="U164" s="100"/>
      <c r="V164" s="100"/>
      <c r="W164" s="100"/>
      <c r="X164" s="100"/>
      <c r="Y164" s="100"/>
      <c r="Z164" s="100"/>
      <c r="AA164" s="100"/>
      <c r="AB164" s="100"/>
      <c r="AC164" s="100"/>
      <c r="AD164" s="100"/>
      <c r="AE164" s="100"/>
      <c r="AF164" s="100"/>
    </row>
    <row r="165" spans="1:35" ht="14.25" customHeight="1" x14ac:dyDescent="0.15">
      <c r="A165" s="101" t="s">
        <v>298</v>
      </c>
      <c r="B165" s="102"/>
      <c r="C165" s="102"/>
      <c r="D165" s="102"/>
      <c r="E165" s="102"/>
      <c r="F165" s="102"/>
      <c r="G165" s="102"/>
      <c r="H165" s="102"/>
      <c r="I165" s="102"/>
      <c r="J165" s="102"/>
      <c r="K165" s="103"/>
      <c r="L165" s="101" t="s">
        <v>299</v>
      </c>
      <c r="M165" s="102"/>
      <c r="N165" s="103"/>
      <c r="O165" s="107" t="s">
        <v>300</v>
      </c>
      <c r="P165" s="108"/>
      <c r="Q165" s="108"/>
      <c r="R165" s="108"/>
      <c r="S165" s="108"/>
      <c r="T165" s="109"/>
      <c r="U165" s="110" t="s">
        <v>301</v>
      </c>
      <c r="V165" s="111"/>
      <c r="W165" s="112"/>
      <c r="X165" s="107" t="s">
        <v>302</v>
      </c>
      <c r="Y165" s="108"/>
      <c r="Z165" s="108"/>
      <c r="AA165" s="108"/>
      <c r="AB165" s="108"/>
      <c r="AC165" s="109"/>
      <c r="AD165" s="107" t="s">
        <v>303</v>
      </c>
      <c r="AE165" s="108"/>
      <c r="AF165" s="108"/>
      <c r="AG165" s="109"/>
      <c r="AH165" s="124" t="s">
        <v>304</v>
      </c>
      <c r="AI165" s="124" t="s">
        <v>305</v>
      </c>
    </row>
    <row r="166" spans="1:35" ht="11.85" customHeight="1" x14ac:dyDescent="0.15">
      <c r="A166" s="104"/>
      <c r="B166" s="105"/>
      <c r="C166" s="105"/>
      <c r="D166" s="105"/>
      <c r="E166" s="105"/>
      <c r="F166" s="105"/>
      <c r="G166" s="105"/>
      <c r="H166" s="105"/>
      <c r="I166" s="105"/>
      <c r="J166" s="105"/>
      <c r="K166" s="106"/>
      <c r="L166" s="104"/>
      <c r="M166" s="105"/>
      <c r="N166" s="106"/>
      <c r="O166" s="98" t="s">
        <v>306</v>
      </c>
      <c r="P166" s="47"/>
      <c r="Q166" s="98" t="s">
        <v>307</v>
      </c>
      <c r="R166" s="47"/>
      <c r="S166" s="98" t="s">
        <v>308</v>
      </c>
      <c r="T166" s="47"/>
      <c r="U166" s="113"/>
      <c r="V166" s="114"/>
      <c r="W166" s="115"/>
      <c r="X166" s="98" t="s">
        <v>309</v>
      </c>
      <c r="Y166" s="47"/>
      <c r="Z166" s="7" t="s">
        <v>310</v>
      </c>
      <c r="AA166" s="98" t="s">
        <v>311</v>
      </c>
      <c r="AB166" s="47"/>
      <c r="AC166" s="7" t="s">
        <v>312</v>
      </c>
      <c r="AD166" s="7" t="s">
        <v>313</v>
      </c>
      <c r="AE166" s="7" t="s">
        <v>314</v>
      </c>
      <c r="AF166" s="12" t="s">
        <v>315</v>
      </c>
      <c r="AG166" s="7" t="s">
        <v>316</v>
      </c>
      <c r="AH166" s="125"/>
      <c r="AI166" s="125"/>
    </row>
    <row r="167" spans="1:35" ht="11.85" customHeight="1" x14ac:dyDescent="0.15">
      <c r="A167" s="95" t="s">
        <v>317</v>
      </c>
      <c r="B167" s="96"/>
      <c r="C167" s="96"/>
      <c r="D167" s="96"/>
      <c r="E167" s="96"/>
      <c r="F167" s="96"/>
      <c r="G167" s="96"/>
      <c r="H167" s="96"/>
      <c r="I167" s="96"/>
      <c r="J167" s="96"/>
      <c r="K167" s="96"/>
      <c r="L167" s="96"/>
      <c r="M167" s="96"/>
      <c r="N167" s="96"/>
      <c r="O167" s="96"/>
      <c r="P167" s="96"/>
      <c r="Q167" s="96"/>
      <c r="R167" s="96"/>
      <c r="S167" s="96"/>
      <c r="T167" s="96"/>
      <c r="U167" s="96"/>
      <c r="V167" s="96"/>
      <c r="W167" s="96"/>
      <c r="X167" s="96"/>
      <c r="Y167" s="96"/>
      <c r="Z167" s="96"/>
      <c r="AA167" s="96"/>
      <c r="AB167" s="96"/>
      <c r="AC167" s="96"/>
      <c r="AD167" s="96"/>
      <c r="AE167" s="96"/>
      <c r="AF167" s="96"/>
      <c r="AG167" s="96"/>
      <c r="AH167" s="96"/>
      <c r="AI167" s="97"/>
    </row>
    <row r="168" spans="1:35" ht="11.85" customHeight="1" x14ac:dyDescent="0.15">
      <c r="A168" s="53" t="s">
        <v>318</v>
      </c>
      <c r="B168" s="54"/>
      <c r="C168" s="54"/>
      <c r="D168" s="54"/>
      <c r="E168" s="54"/>
      <c r="F168" s="54"/>
      <c r="G168" s="54"/>
      <c r="H168" s="54"/>
      <c r="I168" s="54"/>
      <c r="J168" s="54"/>
      <c r="K168" s="55"/>
      <c r="L168" s="56">
        <v>150</v>
      </c>
      <c r="M168" s="69"/>
      <c r="N168" s="70"/>
      <c r="O168" s="59">
        <v>5</v>
      </c>
      <c r="P168" s="71"/>
      <c r="Q168" s="59">
        <v>6.8</v>
      </c>
      <c r="R168" s="71"/>
      <c r="S168" s="59">
        <v>18</v>
      </c>
      <c r="T168" s="71"/>
      <c r="U168" s="59">
        <v>154.30000000000001</v>
      </c>
      <c r="V168" s="72"/>
      <c r="W168" s="71"/>
      <c r="X168" s="59">
        <v>0.1</v>
      </c>
      <c r="Y168" s="71"/>
      <c r="Z168" s="17">
        <v>0.6</v>
      </c>
      <c r="AA168" s="59">
        <v>0</v>
      </c>
      <c r="AB168" s="71"/>
      <c r="AC168" s="17">
        <v>1.1000000000000001</v>
      </c>
      <c r="AD168" s="17">
        <v>119.7</v>
      </c>
      <c r="AE168" s="17">
        <v>39.9</v>
      </c>
      <c r="AF168" s="20">
        <v>122.1</v>
      </c>
      <c r="AG168" s="17">
        <v>1.1000000000000001</v>
      </c>
      <c r="AH168" s="5" t="s">
        <v>295</v>
      </c>
      <c r="AI168" s="5" t="s">
        <v>295</v>
      </c>
    </row>
    <row r="169" spans="1:35" ht="11.85" customHeight="1" x14ac:dyDescent="0.15">
      <c r="A169" s="53" t="s">
        <v>26</v>
      </c>
      <c r="B169" s="54"/>
      <c r="C169" s="54"/>
      <c r="D169" s="54"/>
      <c r="E169" s="54"/>
      <c r="F169" s="54"/>
      <c r="G169" s="54"/>
      <c r="H169" s="54"/>
      <c r="I169" s="54"/>
      <c r="J169" s="54"/>
      <c r="K169" s="55"/>
      <c r="L169" s="56">
        <v>150</v>
      </c>
      <c r="M169" s="69"/>
      <c r="N169" s="70"/>
      <c r="O169" s="59">
        <v>4.4000000000000004</v>
      </c>
      <c r="P169" s="71"/>
      <c r="Q169" s="59">
        <v>3.7</v>
      </c>
      <c r="R169" s="71"/>
      <c r="S169" s="59">
        <v>16.100000000000001</v>
      </c>
      <c r="T169" s="71"/>
      <c r="U169" s="59">
        <v>115.9</v>
      </c>
      <c r="V169" s="72"/>
      <c r="W169" s="71"/>
      <c r="X169" s="59">
        <v>0.1</v>
      </c>
      <c r="Y169" s="71"/>
      <c r="Z169" s="17">
        <v>0.7</v>
      </c>
      <c r="AA169" s="59">
        <v>0</v>
      </c>
      <c r="AB169" s="71"/>
      <c r="AC169" s="17">
        <v>0</v>
      </c>
      <c r="AD169" s="17">
        <v>140.9</v>
      </c>
      <c r="AE169" s="17">
        <v>25.1</v>
      </c>
      <c r="AF169" s="20">
        <v>112.5</v>
      </c>
      <c r="AG169" s="17">
        <v>0.6</v>
      </c>
      <c r="AH169" s="5" t="s">
        <v>27</v>
      </c>
      <c r="AI169" s="5" t="s">
        <v>27</v>
      </c>
    </row>
    <row r="170" spans="1:35" ht="11.85" customHeight="1" x14ac:dyDescent="0.15">
      <c r="A170" s="53" t="s">
        <v>319</v>
      </c>
      <c r="B170" s="54"/>
      <c r="C170" s="54"/>
      <c r="D170" s="54"/>
      <c r="E170" s="54"/>
      <c r="F170" s="54"/>
      <c r="G170" s="54"/>
      <c r="H170" s="54"/>
      <c r="I170" s="54"/>
      <c r="J170" s="54"/>
      <c r="K170" s="55"/>
      <c r="L170" s="56">
        <v>35</v>
      </c>
      <c r="M170" s="69"/>
      <c r="N170" s="70"/>
      <c r="O170" s="59">
        <v>2.6</v>
      </c>
      <c r="P170" s="71"/>
      <c r="Q170" s="59">
        <v>1</v>
      </c>
      <c r="R170" s="71"/>
      <c r="S170" s="59">
        <v>18</v>
      </c>
      <c r="T170" s="71"/>
      <c r="U170" s="59">
        <v>91.7</v>
      </c>
      <c r="V170" s="72"/>
      <c r="W170" s="71"/>
      <c r="X170" s="59">
        <v>0</v>
      </c>
      <c r="Y170" s="71"/>
      <c r="Z170" s="17">
        <v>0</v>
      </c>
      <c r="AA170" s="59">
        <v>0</v>
      </c>
      <c r="AB170" s="71"/>
      <c r="AC170" s="17">
        <v>0</v>
      </c>
      <c r="AD170" s="17">
        <v>6.7</v>
      </c>
      <c r="AE170" s="17">
        <v>4.5999999999999996</v>
      </c>
      <c r="AF170" s="20">
        <v>22.8</v>
      </c>
      <c r="AG170" s="17">
        <v>0.4</v>
      </c>
      <c r="AH170" s="5" t="s">
        <v>295</v>
      </c>
      <c r="AI170" s="5" t="s">
        <v>295</v>
      </c>
    </row>
    <row r="171" spans="1:35" ht="14.25" customHeight="1" x14ac:dyDescent="0.15">
      <c r="A171" s="53" t="s">
        <v>320</v>
      </c>
      <c r="B171" s="54"/>
      <c r="C171" s="54"/>
      <c r="D171" s="54"/>
      <c r="E171" s="54"/>
      <c r="F171" s="54"/>
      <c r="G171" s="54"/>
      <c r="H171" s="54"/>
      <c r="I171" s="54"/>
      <c r="J171" s="54"/>
      <c r="K171" s="55"/>
      <c r="L171" s="56">
        <v>5</v>
      </c>
      <c r="M171" s="69"/>
      <c r="N171" s="70"/>
      <c r="O171" s="59">
        <v>0</v>
      </c>
      <c r="P171" s="71"/>
      <c r="Q171" s="59">
        <v>4.0999999999999996</v>
      </c>
      <c r="R171" s="71"/>
      <c r="S171" s="59">
        <v>0</v>
      </c>
      <c r="T171" s="71"/>
      <c r="U171" s="59">
        <v>37.4</v>
      </c>
      <c r="V171" s="72"/>
      <c r="W171" s="71"/>
      <c r="X171" s="59">
        <v>0</v>
      </c>
      <c r="Y171" s="71"/>
      <c r="Z171" s="17">
        <v>0</v>
      </c>
      <c r="AA171" s="59">
        <v>0</v>
      </c>
      <c r="AB171" s="71"/>
      <c r="AC171" s="17">
        <v>0.1</v>
      </c>
      <c r="AD171" s="17">
        <v>0.6</v>
      </c>
      <c r="AE171" s="17">
        <v>0</v>
      </c>
      <c r="AF171" s="20">
        <v>1</v>
      </c>
      <c r="AG171" s="17">
        <v>0</v>
      </c>
      <c r="AH171" s="5" t="s">
        <v>321</v>
      </c>
      <c r="AI171" s="5" t="s">
        <v>322</v>
      </c>
    </row>
    <row r="172" spans="1:35" ht="11.85" customHeight="1" x14ac:dyDescent="0.15">
      <c r="A172" s="42" t="s">
        <v>290</v>
      </c>
      <c r="B172" s="43"/>
      <c r="C172" s="43"/>
      <c r="D172" s="43"/>
      <c r="E172" s="43"/>
      <c r="F172" s="43"/>
      <c r="G172" s="43"/>
      <c r="H172" s="43"/>
      <c r="I172" s="43"/>
      <c r="J172" s="43"/>
      <c r="K172" s="44"/>
      <c r="L172" s="45"/>
      <c r="M172" s="46"/>
      <c r="N172" s="47"/>
      <c r="O172" s="48">
        <v>12</v>
      </c>
      <c r="P172" s="49"/>
      <c r="Q172" s="48">
        <v>15.6</v>
      </c>
      <c r="R172" s="49"/>
      <c r="S172" s="48">
        <v>52.1</v>
      </c>
      <c r="T172" s="49"/>
      <c r="U172" s="48">
        <v>399.3</v>
      </c>
      <c r="V172" s="50"/>
      <c r="W172" s="49"/>
      <c r="X172" s="48">
        <v>0.2</v>
      </c>
      <c r="Y172" s="49"/>
      <c r="Z172" s="18">
        <v>1.3</v>
      </c>
      <c r="AA172" s="48">
        <v>0</v>
      </c>
      <c r="AB172" s="49"/>
      <c r="AC172" s="18">
        <v>1.2</v>
      </c>
      <c r="AD172" s="18">
        <v>267.89999999999998</v>
      </c>
      <c r="AE172" s="18">
        <v>69.599999999999994</v>
      </c>
      <c r="AF172" s="22">
        <v>258.39999999999998</v>
      </c>
      <c r="AG172" s="18">
        <v>2.1</v>
      </c>
      <c r="AH172" s="1" t="s">
        <v>321</v>
      </c>
      <c r="AI172" s="1" t="s">
        <v>321</v>
      </c>
    </row>
    <row r="173" spans="1:35" ht="11.85" customHeight="1" x14ac:dyDescent="0.15">
      <c r="A173" s="95" t="s">
        <v>323</v>
      </c>
      <c r="B173" s="96"/>
      <c r="C173" s="96"/>
      <c r="D173" s="96"/>
      <c r="E173" s="96"/>
      <c r="F173" s="96"/>
      <c r="G173" s="96"/>
      <c r="H173" s="96"/>
      <c r="I173" s="96"/>
      <c r="J173" s="96"/>
      <c r="K173" s="96"/>
      <c r="L173" s="96"/>
      <c r="M173" s="96"/>
      <c r="N173" s="96"/>
      <c r="O173" s="96"/>
      <c r="P173" s="96"/>
      <c r="Q173" s="96"/>
      <c r="R173" s="96"/>
      <c r="S173" s="96"/>
      <c r="T173" s="96"/>
      <c r="U173" s="96"/>
      <c r="V173" s="96"/>
      <c r="W173" s="96"/>
      <c r="X173" s="96"/>
      <c r="Y173" s="96"/>
      <c r="Z173" s="96"/>
      <c r="AA173" s="96"/>
      <c r="AB173" s="96"/>
      <c r="AC173" s="96"/>
      <c r="AD173" s="96"/>
      <c r="AE173" s="96"/>
      <c r="AF173" s="96"/>
      <c r="AG173" s="96"/>
      <c r="AH173" s="96"/>
      <c r="AI173" s="97"/>
    </row>
    <row r="174" spans="1:35" ht="11.85" customHeight="1" x14ac:dyDescent="0.15">
      <c r="A174" s="53" t="s">
        <v>36</v>
      </c>
      <c r="B174" s="54"/>
      <c r="C174" s="54"/>
      <c r="D174" s="54"/>
      <c r="E174" s="54"/>
      <c r="F174" s="54"/>
      <c r="G174" s="54"/>
      <c r="H174" s="54"/>
      <c r="I174" s="54"/>
      <c r="J174" s="54"/>
      <c r="K174" s="55"/>
      <c r="L174" s="56">
        <v>150</v>
      </c>
      <c r="M174" s="69"/>
      <c r="N174" s="70"/>
      <c r="O174" s="59">
        <v>0</v>
      </c>
      <c r="P174" s="71"/>
      <c r="Q174" s="59">
        <v>0</v>
      </c>
      <c r="R174" s="71"/>
      <c r="S174" s="59">
        <v>21.2</v>
      </c>
      <c r="T174" s="71"/>
      <c r="U174" s="59">
        <v>84.6</v>
      </c>
      <c r="V174" s="72"/>
      <c r="W174" s="71"/>
      <c r="X174" s="59">
        <v>0</v>
      </c>
      <c r="Y174" s="71"/>
      <c r="Z174" s="17">
        <v>0</v>
      </c>
      <c r="AA174" s="59">
        <v>0</v>
      </c>
      <c r="AB174" s="71"/>
      <c r="AC174" s="17">
        <v>0</v>
      </c>
      <c r="AD174" s="17">
        <v>8.8000000000000007</v>
      </c>
      <c r="AE174" s="17">
        <v>1.5</v>
      </c>
      <c r="AF174" s="20">
        <v>3.2</v>
      </c>
      <c r="AG174" s="17">
        <v>0</v>
      </c>
      <c r="AH174" s="5" t="s">
        <v>37</v>
      </c>
      <c r="AI174" s="5" t="s">
        <v>25</v>
      </c>
    </row>
    <row r="175" spans="1:35" ht="14.25" customHeight="1" x14ac:dyDescent="0.15">
      <c r="A175" s="53" t="s">
        <v>38</v>
      </c>
      <c r="B175" s="54"/>
      <c r="C175" s="54"/>
      <c r="D175" s="54"/>
      <c r="E175" s="54"/>
      <c r="F175" s="54"/>
      <c r="G175" s="54"/>
      <c r="H175" s="54"/>
      <c r="I175" s="54"/>
      <c r="J175" s="54"/>
      <c r="K175" s="55"/>
      <c r="L175" s="56">
        <v>20</v>
      </c>
      <c r="M175" s="69"/>
      <c r="N175" s="70"/>
      <c r="O175" s="59">
        <v>0.6</v>
      </c>
      <c r="P175" s="71"/>
      <c r="Q175" s="59">
        <v>0.7</v>
      </c>
      <c r="R175" s="71"/>
      <c r="S175" s="59">
        <v>15.5</v>
      </c>
      <c r="T175" s="71"/>
      <c r="U175" s="59">
        <v>70.8</v>
      </c>
      <c r="V175" s="72"/>
      <c r="W175" s="71"/>
      <c r="X175" s="59">
        <v>0</v>
      </c>
      <c r="Y175" s="71"/>
      <c r="Z175" s="17">
        <v>0</v>
      </c>
      <c r="AA175" s="59">
        <v>0</v>
      </c>
      <c r="AB175" s="71"/>
      <c r="AC175" s="17">
        <v>0</v>
      </c>
      <c r="AD175" s="17">
        <v>3.2</v>
      </c>
      <c r="AE175" s="17">
        <v>2</v>
      </c>
      <c r="AF175" s="20">
        <v>7.2</v>
      </c>
      <c r="AG175" s="17">
        <v>0.3</v>
      </c>
      <c r="AH175" s="5" t="s">
        <v>34</v>
      </c>
      <c r="AI175" s="5" t="s">
        <v>25</v>
      </c>
    </row>
    <row r="176" spans="1:35" ht="11.85" customHeight="1" x14ac:dyDescent="0.15">
      <c r="A176" s="42" t="s">
        <v>33</v>
      </c>
      <c r="B176" s="43"/>
      <c r="C176" s="43"/>
      <c r="D176" s="43"/>
      <c r="E176" s="43"/>
      <c r="F176" s="43"/>
      <c r="G176" s="43"/>
      <c r="H176" s="43"/>
      <c r="I176" s="43"/>
      <c r="J176" s="43"/>
      <c r="K176" s="44"/>
      <c r="L176" s="45"/>
      <c r="M176" s="46"/>
      <c r="N176" s="47"/>
      <c r="O176" s="48">
        <v>0.6</v>
      </c>
      <c r="P176" s="49"/>
      <c r="Q176" s="48">
        <v>0.7</v>
      </c>
      <c r="R176" s="49"/>
      <c r="S176" s="48">
        <v>36.700000000000003</v>
      </c>
      <c r="T176" s="49"/>
      <c r="U176" s="48">
        <v>155.4</v>
      </c>
      <c r="V176" s="50"/>
      <c r="W176" s="49"/>
      <c r="X176" s="48">
        <v>0</v>
      </c>
      <c r="Y176" s="49"/>
      <c r="Z176" s="18">
        <v>0</v>
      </c>
      <c r="AA176" s="48">
        <v>0</v>
      </c>
      <c r="AB176" s="49"/>
      <c r="AC176" s="18">
        <v>0</v>
      </c>
      <c r="AD176" s="18">
        <v>12</v>
      </c>
      <c r="AE176" s="18">
        <v>3.5</v>
      </c>
      <c r="AF176" s="22">
        <v>10.4</v>
      </c>
      <c r="AG176" s="18">
        <v>0.3</v>
      </c>
      <c r="AH176" s="1" t="s">
        <v>34</v>
      </c>
      <c r="AI176" s="1" t="s">
        <v>34</v>
      </c>
    </row>
    <row r="177" spans="1:35" ht="11.85" customHeight="1" x14ac:dyDescent="0.15">
      <c r="A177" s="95" t="s">
        <v>326</v>
      </c>
      <c r="B177" s="96"/>
      <c r="C177" s="96"/>
      <c r="D177" s="96"/>
      <c r="E177" s="96"/>
      <c r="F177" s="96"/>
      <c r="G177" s="96"/>
      <c r="H177" s="96"/>
      <c r="I177" s="96"/>
      <c r="J177" s="96"/>
      <c r="K177" s="96"/>
      <c r="L177" s="96"/>
      <c r="M177" s="96"/>
      <c r="N177" s="96"/>
      <c r="O177" s="96"/>
      <c r="P177" s="96"/>
      <c r="Q177" s="96"/>
      <c r="R177" s="96"/>
      <c r="S177" s="96"/>
      <c r="T177" s="96"/>
      <c r="U177" s="96"/>
      <c r="V177" s="96"/>
      <c r="W177" s="96"/>
      <c r="X177" s="96"/>
      <c r="Y177" s="96"/>
      <c r="Z177" s="96"/>
      <c r="AA177" s="96"/>
      <c r="AB177" s="96"/>
      <c r="AC177" s="96"/>
      <c r="AD177" s="96"/>
      <c r="AE177" s="96"/>
      <c r="AF177" s="96"/>
      <c r="AG177" s="96"/>
      <c r="AH177" s="96"/>
      <c r="AI177" s="97"/>
    </row>
    <row r="178" spans="1:35" ht="11.85" customHeight="1" x14ac:dyDescent="0.15">
      <c r="A178" s="53" t="s">
        <v>242</v>
      </c>
      <c r="B178" s="54"/>
      <c r="C178" s="54"/>
      <c r="D178" s="54"/>
      <c r="E178" s="54"/>
      <c r="F178" s="54"/>
      <c r="G178" s="54"/>
      <c r="H178" s="54"/>
      <c r="I178" s="54"/>
      <c r="J178" s="54"/>
      <c r="K178" s="55"/>
      <c r="L178" s="56">
        <v>40</v>
      </c>
      <c r="M178" s="69"/>
      <c r="N178" s="70"/>
      <c r="O178" s="59">
        <v>0.3</v>
      </c>
      <c r="P178" s="71"/>
      <c r="Q178" s="59">
        <v>1.3</v>
      </c>
      <c r="R178" s="71"/>
      <c r="S178" s="59">
        <v>2.7</v>
      </c>
      <c r="T178" s="71"/>
      <c r="U178" s="59">
        <v>24.6</v>
      </c>
      <c r="V178" s="72"/>
      <c r="W178" s="71"/>
      <c r="X178" s="59">
        <v>0</v>
      </c>
      <c r="Y178" s="71"/>
      <c r="Z178" s="17">
        <v>0.8</v>
      </c>
      <c r="AA178" s="59">
        <v>0.4</v>
      </c>
      <c r="AB178" s="71"/>
      <c r="AC178" s="17">
        <v>0.7</v>
      </c>
      <c r="AD178" s="17">
        <v>11</v>
      </c>
      <c r="AE178" s="17">
        <v>7.7</v>
      </c>
      <c r="AF178" s="20">
        <v>11.3</v>
      </c>
      <c r="AG178" s="17">
        <v>0.4</v>
      </c>
      <c r="AH178" s="5" t="s">
        <v>27</v>
      </c>
      <c r="AI178" s="5" t="s">
        <v>27</v>
      </c>
    </row>
    <row r="179" spans="1:35" ht="11.85" customHeight="1" x14ac:dyDescent="0.15">
      <c r="A179" s="53" t="s">
        <v>623</v>
      </c>
      <c r="B179" s="54"/>
      <c r="C179" s="54"/>
      <c r="D179" s="54"/>
      <c r="E179" s="54"/>
      <c r="F179" s="54"/>
      <c r="G179" s="54"/>
      <c r="H179" s="54"/>
      <c r="I179" s="54"/>
      <c r="J179" s="54"/>
      <c r="K179" s="55"/>
      <c r="L179" s="56">
        <v>150</v>
      </c>
      <c r="M179" s="69"/>
      <c r="N179" s="70"/>
      <c r="O179" s="59">
        <v>6</v>
      </c>
      <c r="P179" s="71"/>
      <c r="Q179" s="59">
        <v>7.2</v>
      </c>
      <c r="R179" s="71"/>
      <c r="S179" s="59">
        <v>8.3000000000000007</v>
      </c>
      <c r="T179" s="71"/>
      <c r="U179" s="59">
        <v>121.7</v>
      </c>
      <c r="V179" s="72"/>
      <c r="W179" s="71"/>
      <c r="X179" s="59">
        <v>0</v>
      </c>
      <c r="Y179" s="71"/>
      <c r="Z179" s="17">
        <v>4.7</v>
      </c>
      <c r="AA179" s="59">
        <v>0.1</v>
      </c>
      <c r="AB179" s="71"/>
      <c r="AC179" s="17">
        <v>1.4</v>
      </c>
      <c r="AD179" s="17">
        <v>24.7</v>
      </c>
      <c r="AE179" s="17">
        <v>17.3</v>
      </c>
      <c r="AF179" s="29">
        <v>67.400000000000006</v>
      </c>
      <c r="AG179" s="17">
        <v>1.3</v>
      </c>
      <c r="AH179" s="5" t="s">
        <v>372</v>
      </c>
      <c r="AI179" s="5" t="s">
        <v>25</v>
      </c>
    </row>
    <row r="180" spans="1:35" ht="11.85" customHeight="1" x14ac:dyDescent="0.15">
      <c r="A180" s="53" t="s">
        <v>149</v>
      </c>
      <c r="B180" s="54"/>
      <c r="C180" s="54"/>
      <c r="D180" s="54"/>
      <c r="E180" s="54"/>
      <c r="F180" s="54"/>
      <c r="G180" s="54"/>
      <c r="H180" s="54"/>
      <c r="I180" s="54"/>
      <c r="J180" s="54"/>
      <c r="K180" s="55"/>
      <c r="L180" s="56">
        <v>120</v>
      </c>
      <c r="M180" s="69"/>
      <c r="N180" s="70"/>
      <c r="O180" s="59">
        <v>2.5</v>
      </c>
      <c r="P180" s="71"/>
      <c r="Q180" s="59">
        <v>4.3</v>
      </c>
      <c r="R180" s="71"/>
      <c r="S180" s="59">
        <v>17.100000000000001</v>
      </c>
      <c r="T180" s="71"/>
      <c r="U180" s="59">
        <v>116.5</v>
      </c>
      <c r="V180" s="72"/>
      <c r="W180" s="71"/>
      <c r="X180" s="59">
        <v>0.1</v>
      </c>
      <c r="Y180" s="71"/>
      <c r="Z180" s="17">
        <v>8.3000000000000007</v>
      </c>
      <c r="AA180" s="59">
        <v>0</v>
      </c>
      <c r="AB180" s="71"/>
      <c r="AC180" s="17">
        <v>0.2</v>
      </c>
      <c r="AD180" s="17">
        <v>28.1</v>
      </c>
      <c r="AE180" s="17">
        <v>23.2</v>
      </c>
      <c r="AF180" s="20">
        <v>67.2</v>
      </c>
      <c r="AG180" s="17">
        <v>0.9</v>
      </c>
      <c r="AH180" s="5" t="s">
        <v>95</v>
      </c>
      <c r="AI180" s="5" t="s">
        <v>31</v>
      </c>
    </row>
    <row r="181" spans="1:35" ht="11.85" customHeight="1" x14ac:dyDescent="0.15">
      <c r="A181" s="53" t="s">
        <v>507</v>
      </c>
      <c r="B181" s="54"/>
      <c r="C181" s="54"/>
      <c r="D181" s="54"/>
      <c r="E181" s="54"/>
      <c r="F181" s="54"/>
      <c r="G181" s="54"/>
      <c r="H181" s="54"/>
      <c r="I181" s="54"/>
      <c r="J181" s="54"/>
      <c r="K181" s="55"/>
      <c r="L181" s="123" t="s">
        <v>508</v>
      </c>
      <c r="M181" s="69"/>
      <c r="N181" s="70"/>
      <c r="O181" s="59">
        <v>7.75</v>
      </c>
      <c r="P181" s="71"/>
      <c r="Q181" s="59">
        <v>8.9</v>
      </c>
      <c r="R181" s="71"/>
      <c r="S181" s="59">
        <v>5.6</v>
      </c>
      <c r="T181" s="71"/>
      <c r="U181" s="59">
        <v>133</v>
      </c>
      <c r="V181" s="72"/>
      <c r="W181" s="71"/>
      <c r="X181" s="59">
        <v>0.01</v>
      </c>
      <c r="Y181" s="71"/>
      <c r="Z181" s="17">
        <v>0.2</v>
      </c>
      <c r="AA181" s="59">
        <v>0.01</v>
      </c>
      <c r="AB181" s="71"/>
      <c r="AC181" s="17">
        <v>1.05</v>
      </c>
      <c r="AD181" s="17">
        <v>11</v>
      </c>
      <c r="AE181" s="17">
        <v>10.7</v>
      </c>
      <c r="AF181" s="20">
        <v>72</v>
      </c>
      <c r="AG181" s="17">
        <v>1.04</v>
      </c>
      <c r="AH181" s="5" t="s">
        <v>509</v>
      </c>
      <c r="AI181" s="5" t="s">
        <v>25</v>
      </c>
    </row>
    <row r="182" spans="1:35" ht="11.85" customHeight="1" x14ac:dyDescent="0.15">
      <c r="A182" s="53" t="s">
        <v>332</v>
      </c>
      <c r="B182" s="54"/>
      <c r="C182" s="54"/>
      <c r="D182" s="54"/>
      <c r="E182" s="54"/>
      <c r="F182" s="54"/>
      <c r="G182" s="54"/>
      <c r="H182" s="54"/>
      <c r="I182" s="54"/>
      <c r="J182" s="54"/>
      <c r="K182" s="55"/>
      <c r="L182" s="56">
        <v>35</v>
      </c>
      <c r="M182" s="69"/>
      <c r="N182" s="70"/>
      <c r="O182" s="59">
        <v>2.7</v>
      </c>
      <c r="P182" s="71"/>
      <c r="Q182" s="59">
        <v>0.2</v>
      </c>
      <c r="R182" s="71"/>
      <c r="S182" s="59">
        <v>17.600000000000001</v>
      </c>
      <c r="T182" s="71"/>
      <c r="U182" s="59">
        <v>82.9</v>
      </c>
      <c r="V182" s="72"/>
      <c r="W182" s="71"/>
      <c r="X182" s="59">
        <v>0.1</v>
      </c>
      <c r="Y182" s="71"/>
      <c r="Z182" s="17">
        <v>0</v>
      </c>
      <c r="AA182" s="59">
        <v>0</v>
      </c>
      <c r="AB182" s="71"/>
      <c r="AC182" s="17">
        <v>0.7</v>
      </c>
      <c r="AD182" s="17">
        <v>8.1</v>
      </c>
      <c r="AE182" s="17">
        <v>11.6</v>
      </c>
      <c r="AF182" s="20">
        <v>29.4</v>
      </c>
      <c r="AG182" s="17">
        <v>0.7</v>
      </c>
      <c r="AH182" s="5" t="s">
        <v>321</v>
      </c>
      <c r="AI182" s="5" t="s">
        <v>321</v>
      </c>
    </row>
    <row r="183" spans="1:35" ht="14.25" customHeight="1" x14ac:dyDescent="0.15">
      <c r="A183" s="53" t="s">
        <v>333</v>
      </c>
      <c r="B183" s="54"/>
      <c r="C183" s="54"/>
      <c r="D183" s="54"/>
      <c r="E183" s="54"/>
      <c r="F183" s="54"/>
      <c r="G183" s="54"/>
      <c r="H183" s="54"/>
      <c r="I183" s="54"/>
      <c r="J183" s="54"/>
      <c r="K183" s="55"/>
      <c r="L183" s="56">
        <v>150</v>
      </c>
      <c r="M183" s="69"/>
      <c r="N183" s="70"/>
      <c r="O183" s="59">
        <v>0</v>
      </c>
      <c r="P183" s="71"/>
      <c r="Q183" s="59">
        <v>0</v>
      </c>
      <c r="R183" s="71"/>
      <c r="S183" s="59">
        <v>11.6</v>
      </c>
      <c r="T183" s="71"/>
      <c r="U183" s="59">
        <v>46.5</v>
      </c>
      <c r="V183" s="72"/>
      <c r="W183" s="71"/>
      <c r="X183" s="59">
        <v>0</v>
      </c>
      <c r="Y183" s="71"/>
      <c r="Z183" s="17">
        <v>0</v>
      </c>
      <c r="AA183" s="59">
        <v>0</v>
      </c>
      <c r="AB183" s="71"/>
      <c r="AC183" s="17">
        <v>0</v>
      </c>
      <c r="AD183" s="17">
        <v>6.1</v>
      </c>
      <c r="AE183" s="17">
        <v>1.4</v>
      </c>
      <c r="AF183" s="20">
        <v>0</v>
      </c>
      <c r="AG183" s="17">
        <v>0</v>
      </c>
      <c r="AH183" s="5" t="s">
        <v>334</v>
      </c>
      <c r="AI183" s="5" t="s">
        <v>334</v>
      </c>
    </row>
    <row r="184" spans="1:35" ht="11.85" customHeight="1" x14ac:dyDescent="0.15">
      <c r="A184" s="42" t="s">
        <v>325</v>
      </c>
      <c r="B184" s="43"/>
      <c r="C184" s="43"/>
      <c r="D184" s="43"/>
      <c r="E184" s="43"/>
      <c r="F184" s="43"/>
      <c r="G184" s="43"/>
      <c r="H184" s="43"/>
      <c r="I184" s="43"/>
      <c r="J184" s="43"/>
      <c r="K184" s="44"/>
      <c r="L184" s="45"/>
      <c r="M184" s="46"/>
      <c r="N184" s="47"/>
      <c r="O184" s="48">
        <v>17.55</v>
      </c>
      <c r="P184" s="49"/>
      <c r="Q184" s="48">
        <v>19.100000000000001</v>
      </c>
      <c r="R184" s="49"/>
      <c r="S184" s="48">
        <v>68.400000000000006</v>
      </c>
      <c r="T184" s="49"/>
      <c r="U184" s="48">
        <v>515.4</v>
      </c>
      <c r="V184" s="50"/>
      <c r="W184" s="49"/>
      <c r="X184" s="48">
        <v>0.3</v>
      </c>
      <c r="Y184" s="49"/>
      <c r="Z184" s="18">
        <v>15.1</v>
      </c>
      <c r="AA184" s="48">
        <v>0.5</v>
      </c>
      <c r="AB184" s="49"/>
      <c r="AC184" s="18">
        <v>2.7</v>
      </c>
      <c r="AD184" s="18">
        <v>86.7</v>
      </c>
      <c r="AE184" s="18">
        <v>75.3</v>
      </c>
      <c r="AF184" s="22">
        <v>246</v>
      </c>
      <c r="AG184" s="18">
        <v>4</v>
      </c>
      <c r="AH184" s="1" t="s">
        <v>321</v>
      </c>
      <c r="AI184" s="1" t="s">
        <v>321</v>
      </c>
    </row>
    <row r="185" spans="1:35" ht="11.85" customHeight="1" x14ac:dyDescent="0.15">
      <c r="A185" s="95" t="s">
        <v>335</v>
      </c>
      <c r="B185" s="96"/>
      <c r="C185" s="96"/>
      <c r="D185" s="96"/>
      <c r="E185" s="96"/>
      <c r="F185" s="96"/>
      <c r="G185" s="96"/>
      <c r="H185" s="96"/>
      <c r="I185" s="96"/>
      <c r="J185" s="96"/>
      <c r="K185" s="96"/>
      <c r="L185" s="96"/>
      <c r="M185" s="96"/>
      <c r="N185" s="96"/>
      <c r="O185" s="96"/>
      <c r="P185" s="96"/>
      <c r="Q185" s="96"/>
      <c r="R185" s="96"/>
      <c r="S185" s="96"/>
      <c r="T185" s="96"/>
      <c r="U185" s="96"/>
      <c r="V185" s="96"/>
      <c r="W185" s="96"/>
      <c r="X185" s="96"/>
      <c r="Y185" s="96"/>
      <c r="Z185" s="96"/>
      <c r="AA185" s="96"/>
      <c r="AB185" s="96"/>
      <c r="AC185" s="96"/>
      <c r="AD185" s="96"/>
      <c r="AE185" s="96"/>
      <c r="AF185" s="96"/>
      <c r="AG185" s="96"/>
      <c r="AH185" s="96"/>
      <c r="AI185" s="97"/>
    </row>
    <row r="186" spans="1:35" ht="11.85" customHeight="1" x14ac:dyDescent="0.15">
      <c r="A186" s="53" t="s">
        <v>155</v>
      </c>
      <c r="B186" s="54"/>
      <c r="C186" s="54"/>
      <c r="D186" s="54"/>
      <c r="E186" s="54"/>
      <c r="F186" s="54"/>
      <c r="G186" s="54"/>
      <c r="H186" s="54"/>
      <c r="I186" s="54"/>
      <c r="J186" s="54"/>
      <c r="K186" s="55"/>
      <c r="L186" s="56">
        <v>150</v>
      </c>
      <c r="M186" s="69"/>
      <c r="N186" s="70"/>
      <c r="O186" s="59">
        <v>8</v>
      </c>
      <c r="P186" s="71"/>
      <c r="Q186" s="59">
        <v>11.3</v>
      </c>
      <c r="R186" s="71"/>
      <c r="S186" s="59">
        <v>13.6</v>
      </c>
      <c r="T186" s="71"/>
      <c r="U186" s="59">
        <v>189.1</v>
      </c>
      <c r="V186" s="72"/>
      <c r="W186" s="71"/>
      <c r="X186" s="59">
        <v>0.1</v>
      </c>
      <c r="Y186" s="71"/>
      <c r="Z186" s="17">
        <v>6.8</v>
      </c>
      <c r="AA186" s="59">
        <v>0</v>
      </c>
      <c r="AB186" s="71"/>
      <c r="AC186" s="17">
        <v>2.8</v>
      </c>
      <c r="AD186" s="17">
        <v>17.5</v>
      </c>
      <c r="AE186" s="17">
        <v>24.6</v>
      </c>
      <c r="AF186" s="20">
        <v>98.4</v>
      </c>
      <c r="AG186" s="17">
        <v>1.5</v>
      </c>
      <c r="AH186" s="5" t="s">
        <v>336</v>
      </c>
      <c r="AI186" s="5" t="s">
        <v>324</v>
      </c>
    </row>
    <row r="187" spans="1:35" ht="11.85" customHeight="1" x14ac:dyDescent="0.15">
      <c r="A187" s="53" t="s">
        <v>332</v>
      </c>
      <c r="B187" s="54"/>
      <c r="C187" s="54"/>
      <c r="D187" s="54"/>
      <c r="E187" s="54"/>
      <c r="F187" s="54"/>
      <c r="G187" s="54"/>
      <c r="H187" s="54"/>
      <c r="I187" s="54"/>
      <c r="J187" s="54"/>
      <c r="K187" s="55"/>
      <c r="L187" s="56">
        <v>35</v>
      </c>
      <c r="M187" s="69"/>
      <c r="N187" s="70"/>
      <c r="O187" s="59">
        <v>2.7</v>
      </c>
      <c r="P187" s="71"/>
      <c r="Q187" s="59">
        <v>0.2</v>
      </c>
      <c r="R187" s="71"/>
      <c r="S187" s="59">
        <v>17.600000000000001</v>
      </c>
      <c r="T187" s="71"/>
      <c r="U187" s="59">
        <v>82.9</v>
      </c>
      <c r="V187" s="72"/>
      <c r="W187" s="71"/>
      <c r="X187" s="59">
        <v>0.1</v>
      </c>
      <c r="Y187" s="71"/>
      <c r="Z187" s="17">
        <v>0</v>
      </c>
      <c r="AA187" s="59">
        <v>0</v>
      </c>
      <c r="AB187" s="71"/>
      <c r="AC187" s="17">
        <v>0.7</v>
      </c>
      <c r="AD187" s="17">
        <v>8.1</v>
      </c>
      <c r="AE187" s="17">
        <v>11.6</v>
      </c>
      <c r="AF187" s="20">
        <v>29.4</v>
      </c>
      <c r="AG187" s="17">
        <v>0.7</v>
      </c>
      <c r="AH187" s="5" t="s">
        <v>321</v>
      </c>
      <c r="AI187" s="5" t="s">
        <v>321</v>
      </c>
    </row>
    <row r="188" spans="1:35" ht="11.85" customHeight="1" x14ac:dyDescent="0.15">
      <c r="A188" s="53" t="s">
        <v>621</v>
      </c>
      <c r="B188" s="54"/>
      <c r="C188" s="54"/>
      <c r="D188" s="54"/>
      <c r="E188" s="54"/>
      <c r="F188" s="54"/>
      <c r="G188" s="54"/>
      <c r="H188" s="54"/>
      <c r="I188" s="54"/>
      <c r="J188" s="54"/>
      <c r="K188" s="55"/>
      <c r="L188" s="56">
        <v>150</v>
      </c>
      <c r="M188" s="69"/>
      <c r="N188" s="70"/>
      <c r="O188" s="59">
        <v>2.5</v>
      </c>
      <c r="P188" s="71"/>
      <c r="Q188" s="59">
        <v>2.2000000000000002</v>
      </c>
      <c r="R188" s="71"/>
      <c r="S188" s="59">
        <v>11.1</v>
      </c>
      <c r="T188" s="71"/>
      <c r="U188" s="59">
        <v>74.7</v>
      </c>
      <c r="V188" s="72"/>
      <c r="W188" s="71"/>
      <c r="X188" s="59">
        <v>0</v>
      </c>
      <c r="Y188" s="71"/>
      <c r="Z188" s="17">
        <v>0.5</v>
      </c>
      <c r="AA188" s="59">
        <v>0</v>
      </c>
      <c r="AB188" s="71"/>
      <c r="AC188" s="17">
        <v>0</v>
      </c>
      <c r="AD188" s="17">
        <v>95.3</v>
      </c>
      <c r="AE188" s="17">
        <v>11.5</v>
      </c>
      <c r="AF188" s="20">
        <v>66.2</v>
      </c>
      <c r="AG188" s="17">
        <v>0.3</v>
      </c>
      <c r="AH188" s="5" t="s">
        <v>337</v>
      </c>
      <c r="AI188" s="5" t="s">
        <v>338</v>
      </c>
    </row>
    <row r="189" spans="1:35" ht="11.85" customHeight="1" x14ac:dyDescent="0.15">
      <c r="A189" s="53" t="s">
        <v>339</v>
      </c>
      <c r="B189" s="54"/>
      <c r="C189" s="54"/>
      <c r="D189" s="54"/>
      <c r="E189" s="54"/>
      <c r="F189" s="54"/>
      <c r="G189" s="54"/>
      <c r="H189" s="54"/>
      <c r="I189" s="54"/>
      <c r="J189" s="54"/>
      <c r="K189" s="55"/>
      <c r="L189" s="56">
        <v>108</v>
      </c>
      <c r="M189" s="69"/>
      <c r="N189" s="70"/>
      <c r="O189" s="59">
        <v>0.4</v>
      </c>
      <c r="P189" s="71"/>
      <c r="Q189" s="59">
        <v>0.3</v>
      </c>
      <c r="R189" s="71"/>
      <c r="S189" s="59">
        <v>10</v>
      </c>
      <c r="T189" s="71"/>
      <c r="U189" s="59">
        <v>45.7</v>
      </c>
      <c r="V189" s="72"/>
      <c r="W189" s="71"/>
      <c r="X189" s="59">
        <v>0</v>
      </c>
      <c r="Y189" s="71"/>
      <c r="Z189" s="17">
        <v>4.9000000000000004</v>
      </c>
      <c r="AA189" s="59">
        <v>0</v>
      </c>
      <c r="AB189" s="71"/>
      <c r="AC189" s="17">
        <v>0.3</v>
      </c>
      <c r="AD189" s="17">
        <v>18.5</v>
      </c>
      <c r="AE189" s="17">
        <v>11.7</v>
      </c>
      <c r="AF189" s="20">
        <v>15.6</v>
      </c>
      <c r="AG189" s="17">
        <v>1.9</v>
      </c>
      <c r="AH189" s="5" t="s">
        <v>340</v>
      </c>
      <c r="AI189" s="5" t="s">
        <v>341</v>
      </c>
    </row>
    <row r="190" spans="1:35" ht="27.4" customHeight="1" x14ac:dyDescent="0.15">
      <c r="A190" s="42" t="s">
        <v>325</v>
      </c>
      <c r="B190" s="43"/>
      <c r="C190" s="43"/>
      <c r="D190" s="43"/>
      <c r="E190" s="43"/>
      <c r="F190" s="43"/>
      <c r="G190" s="43"/>
      <c r="H190" s="43"/>
      <c r="I190" s="43"/>
      <c r="J190" s="43"/>
      <c r="K190" s="44"/>
      <c r="L190" s="45"/>
      <c r="M190" s="46"/>
      <c r="N190" s="47"/>
      <c r="O190" s="48">
        <v>13.6</v>
      </c>
      <c r="P190" s="49"/>
      <c r="Q190" s="48">
        <v>14</v>
      </c>
      <c r="R190" s="49"/>
      <c r="S190" s="48">
        <v>52.3</v>
      </c>
      <c r="T190" s="49"/>
      <c r="U190" s="48">
        <v>392.4</v>
      </c>
      <c r="V190" s="50"/>
      <c r="W190" s="49"/>
      <c r="X190" s="48">
        <v>0.2</v>
      </c>
      <c r="Y190" s="49"/>
      <c r="Z190" s="18">
        <v>12.2</v>
      </c>
      <c r="AA190" s="48">
        <v>0</v>
      </c>
      <c r="AB190" s="49"/>
      <c r="AC190" s="18">
        <v>3.8</v>
      </c>
      <c r="AD190" s="18">
        <v>139.4</v>
      </c>
      <c r="AE190" s="18">
        <v>59.4</v>
      </c>
      <c r="AF190" s="22">
        <v>209.6</v>
      </c>
      <c r="AG190" s="18">
        <v>4.4000000000000004</v>
      </c>
      <c r="AH190" s="1" t="s">
        <v>340</v>
      </c>
      <c r="AI190" s="1" t="s">
        <v>340</v>
      </c>
    </row>
    <row r="191" spans="1:35" ht="12.95" customHeight="1" x14ac:dyDescent="0.15">
      <c r="A191" s="42" t="s">
        <v>342</v>
      </c>
      <c r="B191" s="43"/>
      <c r="C191" s="43"/>
      <c r="D191" s="43"/>
      <c r="E191" s="43"/>
      <c r="F191" s="43"/>
      <c r="G191" s="43"/>
      <c r="H191" s="43"/>
      <c r="I191" s="43"/>
      <c r="J191" s="43"/>
      <c r="K191" s="43"/>
      <c r="L191" s="43"/>
      <c r="M191" s="43"/>
      <c r="N191" s="44"/>
      <c r="O191" s="48">
        <f>O190+O184+O176+O172</f>
        <v>43.75</v>
      </c>
      <c r="P191" s="49"/>
      <c r="Q191" s="48">
        <f>Q190+Q184+Q176+Q172</f>
        <v>49.400000000000006</v>
      </c>
      <c r="R191" s="49"/>
      <c r="S191" s="48">
        <f>S190+S184+S176+S172</f>
        <v>209.5</v>
      </c>
      <c r="T191" s="49"/>
      <c r="U191" s="48">
        <f>U190+U184+U176+U172</f>
        <v>1462.5</v>
      </c>
      <c r="V191" s="50"/>
      <c r="W191" s="49"/>
      <c r="X191" s="48">
        <f>X190+X184+X172</f>
        <v>0.7</v>
      </c>
      <c r="Y191" s="49"/>
      <c r="Z191" s="18">
        <f>Z190+Z184+Z176+Z172</f>
        <v>28.599999999999998</v>
      </c>
      <c r="AA191" s="48">
        <f>AA190+AA184</f>
        <v>0.5</v>
      </c>
      <c r="AB191" s="49"/>
      <c r="AC191" s="18">
        <f>AC190+AC184+AC172</f>
        <v>7.7</v>
      </c>
      <c r="AD191" s="18">
        <f>AD190+AD184+AD176+AD172</f>
        <v>506</v>
      </c>
      <c r="AE191" s="18">
        <f>AE190+AE184+AE176+AE172</f>
        <v>207.79999999999998</v>
      </c>
      <c r="AF191" s="22">
        <f>AF190+AF184+AF176+AF172</f>
        <v>724.4</v>
      </c>
      <c r="AG191" s="18">
        <f>AG190+AG184+AG176+AG172</f>
        <v>10.8</v>
      </c>
      <c r="AH191" s="1" t="s">
        <v>340</v>
      </c>
      <c r="AI191" s="1" t="s">
        <v>340</v>
      </c>
    </row>
    <row r="192" spans="1:35" ht="25.7" customHeight="1" x14ac:dyDescent="0.15">
      <c r="A192" s="100" t="s">
        <v>343</v>
      </c>
      <c r="B192" s="100"/>
      <c r="C192" s="100"/>
      <c r="D192" s="100"/>
      <c r="E192" s="100"/>
      <c r="F192" s="100"/>
      <c r="G192" s="100"/>
      <c r="H192" s="100"/>
      <c r="I192" s="100"/>
      <c r="J192" s="100"/>
      <c r="K192" s="100"/>
      <c r="L192" s="100"/>
      <c r="M192" s="100"/>
      <c r="N192" s="100"/>
      <c r="O192" s="100"/>
      <c r="P192" s="100"/>
      <c r="Q192" s="100"/>
      <c r="R192" s="100"/>
      <c r="S192" s="100"/>
      <c r="T192" s="100"/>
      <c r="U192" s="100"/>
      <c r="V192" s="100"/>
      <c r="W192" s="100"/>
      <c r="X192" s="100"/>
      <c r="Y192" s="100"/>
      <c r="Z192" s="100"/>
      <c r="AA192" s="100"/>
      <c r="AB192" s="100"/>
      <c r="AC192" s="100"/>
      <c r="AD192" s="100"/>
      <c r="AE192" s="100"/>
      <c r="AF192" s="100"/>
    </row>
    <row r="193" spans="1:35" ht="14.25" customHeight="1" x14ac:dyDescent="0.15">
      <c r="A193" s="101" t="s">
        <v>344</v>
      </c>
      <c r="B193" s="102"/>
      <c r="C193" s="102"/>
      <c r="D193" s="102"/>
      <c r="E193" s="102"/>
      <c r="F193" s="102"/>
      <c r="G193" s="102"/>
      <c r="H193" s="102"/>
      <c r="I193" s="102"/>
      <c r="J193" s="102"/>
      <c r="K193" s="103"/>
      <c r="L193" s="101" t="s">
        <v>345</v>
      </c>
      <c r="M193" s="102"/>
      <c r="N193" s="103"/>
      <c r="O193" s="107" t="s">
        <v>346</v>
      </c>
      <c r="P193" s="108"/>
      <c r="Q193" s="108"/>
      <c r="R193" s="108"/>
      <c r="S193" s="108"/>
      <c r="T193" s="109"/>
      <c r="U193" s="110" t="s">
        <v>347</v>
      </c>
      <c r="V193" s="111"/>
      <c r="W193" s="112"/>
      <c r="X193" s="107" t="s">
        <v>348</v>
      </c>
      <c r="Y193" s="108"/>
      <c r="Z193" s="108"/>
      <c r="AA193" s="108"/>
      <c r="AB193" s="108"/>
      <c r="AC193" s="109"/>
      <c r="AD193" s="107" t="s">
        <v>349</v>
      </c>
      <c r="AE193" s="108"/>
      <c r="AF193" s="108"/>
      <c r="AG193" s="109"/>
      <c r="AH193" s="124" t="s">
        <v>350</v>
      </c>
      <c r="AI193" s="124" t="s">
        <v>351</v>
      </c>
    </row>
    <row r="194" spans="1:35" ht="11.85" customHeight="1" x14ac:dyDescent="0.15">
      <c r="A194" s="104"/>
      <c r="B194" s="105"/>
      <c r="C194" s="105"/>
      <c r="D194" s="105"/>
      <c r="E194" s="105"/>
      <c r="F194" s="105"/>
      <c r="G194" s="105"/>
      <c r="H194" s="105"/>
      <c r="I194" s="105"/>
      <c r="J194" s="105"/>
      <c r="K194" s="106"/>
      <c r="L194" s="104"/>
      <c r="M194" s="105"/>
      <c r="N194" s="106"/>
      <c r="O194" s="98" t="s">
        <v>352</v>
      </c>
      <c r="P194" s="47"/>
      <c r="Q194" s="98" t="s">
        <v>353</v>
      </c>
      <c r="R194" s="47"/>
      <c r="S194" s="98" t="s">
        <v>354</v>
      </c>
      <c r="T194" s="47"/>
      <c r="U194" s="113"/>
      <c r="V194" s="114"/>
      <c r="W194" s="115"/>
      <c r="X194" s="98" t="s">
        <v>355</v>
      </c>
      <c r="Y194" s="47"/>
      <c r="Z194" s="7" t="s">
        <v>356</v>
      </c>
      <c r="AA194" s="98" t="s">
        <v>357</v>
      </c>
      <c r="AB194" s="47"/>
      <c r="AC194" s="7" t="s">
        <v>358</v>
      </c>
      <c r="AD194" s="7" t="s">
        <v>359</v>
      </c>
      <c r="AE194" s="7" t="s">
        <v>360</v>
      </c>
      <c r="AF194" s="12" t="s">
        <v>361</v>
      </c>
      <c r="AG194" s="7" t="s">
        <v>362</v>
      </c>
      <c r="AH194" s="125"/>
      <c r="AI194" s="125"/>
    </row>
    <row r="195" spans="1:35" ht="11.85" customHeight="1" x14ac:dyDescent="0.15">
      <c r="A195" s="95" t="s">
        <v>363</v>
      </c>
      <c r="B195" s="96"/>
      <c r="C195" s="96"/>
      <c r="D195" s="96"/>
      <c r="E195" s="96"/>
      <c r="F195" s="96"/>
      <c r="G195" s="96"/>
      <c r="H195" s="96"/>
      <c r="I195" s="96"/>
      <c r="J195" s="96"/>
      <c r="K195" s="96"/>
      <c r="L195" s="96"/>
      <c r="M195" s="96"/>
      <c r="N195" s="96"/>
      <c r="O195" s="96"/>
      <c r="P195" s="96"/>
      <c r="Q195" s="96"/>
      <c r="R195" s="96"/>
      <c r="S195" s="96"/>
      <c r="T195" s="96"/>
      <c r="U195" s="96"/>
      <c r="V195" s="96"/>
      <c r="W195" s="96"/>
      <c r="X195" s="96"/>
      <c r="Y195" s="96"/>
      <c r="Z195" s="96"/>
      <c r="AA195" s="96"/>
      <c r="AB195" s="96"/>
      <c r="AC195" s="96"/>
      <c r="AD195" s="96"/>
      <c r="AE195" s="96"/>
      <c r="AF195" s="96"/>
      <c r="AG195" s="96"/>
      <c r="AH195" s="96"/>
      <c r="AI195" s="97"/>
    </row>
    <row r="196" spans="1:35" ht="10.5" customHeight="1" x14ac:dyDescent="0.15">
      <c r="A196" s="53" t="s">
        <v>184</v>
      </c>
      <c r="B196" s="54"/>
      <c r="C196" s="54"/>
      <c r="D196" s="54"/>
      <c r="E196" s="54"/>
      <c r="F196" s="54"/>
      <c r="G196" s="54"/>
      <c r="H196" s="54"/>
      <c r="I196" s="54"/>
      <c r="J196" s="54"/>
      <c r="K196" s="55"/>
      <c r="L196" s="56">
        <v>35</v>
      </c>
      <c r="M196" s="69"/>
      <c r="N196" s="70"/>
      <c r="O196" s="59">
        <v>3.4</v>
      </c>
      <c r="P196" s="71"/>
      <c r="Q196" s="59">
        <v>4.4000000000000004</v>
      </c>
      <c r="R196" s="71"/>
      <c r="S196" s="59">
        <v>21.8</v>
      </c>
      <c r="T196" s="71"/>
      <c r="U196" s="59">
        <v>140</v>
      </c>
      <c r="V196" s="72"/>
      <c r="W196" s="71"/>
      <c r="X196" s="59">
        <v>0</v>
      </c>
      <c r="Y196" s="71"/>
      <c r="Z196" s="17">
        <v>0</v>
      </c>
      <c r="AA196" s="59">
        <v>0</v>
      </c>
      <c r="AB196" s="71"/>
      <c r="AC196" s="17">
        <v>0.1</v>
      </c>
      <c r="AD196" s="17">
        <v>14.5</v>
      </c>
      <c r="AE196" s="17">
        <v>5.3</v>
      </c>
      <c r="AF196" s="20">
        <v>29.9</v>
      </c>
      <c r="AG196" s="17">
        <v>0.4</v>
      </c>
      <c r="AH196" s="5" t="s">
        <v>185</v>
      </c>
      <c r="AI196" s="5" t="s">
        <v>31</v>
      </c>
    </row>
    <row r="197" spans="1:35" ht="11.85" customHeight="1" x14ac:dyDescent="0.15">
      <c r="A197" s="53" t="s">
        <v>608</v>
      </c>
      <c r="B197" s="54"/>
      <c r="C197" s="54"/>
      <c r="D197" s="54"/>
      <c r="E197" s="54"/>
      <c r="F197" s="54"/>
      <c r="G197" s="54"/>
      <c r="H197" s="54"/>
      <c r="I197" s="54"/>
      <c r="J197" s="54"/>
      <c r="K197" s="55"/>
      <c r="L197" s="56">
        <v>150</v>
      </c>
      <c r="M197" s="69"/>
      <c r="N197" s="70"/>
      <c r="O197" s="59">
        <v>2.5</v>
      </c>
      <c r="P197" s="71"/>
      <c r="Q197" s="59">
        <v>2.2000000000000002</v>
      </c>
      <c r="R197" s="71"/>
      <c r="S197" s="59">
        <v>11.1</v>
      </c>
      <c r="T197" s="71"/>
      <c r="U197" s="59">
        <v>74.7</v>
      </c>
      <c r="V197" s="72"/>
      <c r="W197" s="71"/>
      <c r="X197" s="59">
        <v>0</v>
      </c>
      <c r="Y197" s="71"/>
      <c r="Z197" s="17">
        <v>0.5</v>
      </c>
      <c r="AA197" s="59">
        <v>0</v>
      </c>
      <c r="AB197" s="71"/>
      <c r="AC197" s="17">
        <v>0</v>
      </c>
      <c r="AD197" s="17">
        <v>95.3</v>
      </c>
      <c r="AE197" s="17">
        <v>11.5</v>
      </c>
      <c r="AF197" s="20">
        <v>66.2</v>
      </c>
      <c r="AG197" s="17">
        <v>0.3</v>
      </c>
      <c r="AH197" s="5" t="s">
        <v>50</v>
      </c>
      <c r="AI197" s="5" t="s">
        <v>31</v>
      </c>
    </row>
    <row r="198" spans="1:35" ht="11.85" customHeight="1" x14ac:dyDescent="0.15">
      <c r="A198" s="53" t="s">
        <v>452</v>
      </c>
      <c r="B198" s="54"/>
      <c r="C198" s="54"/>
      <c r="D198" s="54"/>
      <c r="E198" s="54"/>
      <c r="F198" s="54"/>
      <c r="G198" s="54"/>
      <c r="H198" s="54"/>
      <c r="I198" s="54"/>
      <c r="J198" s="54"/>
      <c r="K198" s="55"/>
      <c r="L198" s="56">
        <v>150</v>
      </c>
      <c r="M198" s="69"/>
      <c r="N198" s="70"/>
      <c r="O198" s="59">
        <v>4.8</v>
      </c>
      <c r="P198" s="71"/>
      <c r="Q198" s="59">
        <v>6.4</v>
      </c>
      <c r="R198" s="71"/>
      <c r="S198" s="59">
        <v>23.3</v>
      </c>
      <c r="T198" s="71"/>
      <c r="U198" s="59">
        <v>170.4</v>
      </c>
      <c r="V198" s="72"/>
      <c r="W198" s="71"/>
      <c r="X198" s="59">
        <v>0</v>
      </c>
      <c r="Y198" s="71"/>
      <c r="Z198" s="17">
        <v>0.5</v>
      </c>
      <c r="AA198" s="59">
        <v>0</v>
      </c>
      <c r="AB198" s="71"/>
      <c r="AC198" s="17">
        <v>0.7</v>
      </c>
      <c r="AD198" s="17">
        <v>100.6</v>
      </c>
      <c r="AE198" s="17">
        <v>14.4</v>
      </c>
      <c r="AF198" s="20">
        <v>83.7</v>
      </c>
      <c r="AG198" s="17">
        <v>0.3</v>
      </c>
      <c r="AH198" s="5" t="s">
        <v>81</v>
      </c>
      <c r="AI198" s="5" t="s">
        <v>25</v>
      </c>
    </row>
    <row r="199" spans="1:35" ht="11.85" customHeight="1" x14ac:dyDescent="0.15">
      <c r="A199" s="42" t="s">
        <v>365</v>
      </c>
      <c r="B199" s="43"/>
      <c r="C199" s="43"/>
      <c r="D199" s="43"/>
      <c r="E199" s="43"/>
      <c r="F199" s="43"/>
      <c r="G199" s="43"/>
      <c r="H199" s="43"/>
      <c r="I199" s="43"/>
      <c r="J199" s="43"/>
      <c r="K199" s="44"/>
      <c r="L199" s="45"/>
      <c r="M199" s="46"/>
      <c r="N199" s="47"/>
      <c r="O199" s="48">
        <v>10.7</v>
      </c>
      <c r="P199" s="49"/>
      <c r="Q199" s="48">
        <v>13</v>
      </c>
      <c r="R199" s="49"/>
      <c r="S199" s="48">
        <v>56.2</v>
      </c>
      <c r="T199" s="49"/>
      <c r="U199" s="48">
        <v>385.1</v>
      </c>
      <c r="V199" s="50"/>
      <c r="W199" s="49"/>
      <c r="X199" s="142">
        <v>0</v>
      </c>
      <c r="Y199" s="49"/>
      <c r="Z199" s="18">
        <v>1</v>
      </c>
      <c r="AA199" s="48">
        <v>0</v>
      </c>
      <c r="AB199" s="49"/>
      <c r="AC199" s="18">
        <v>0.8</v>
      </c>
      <c r="AD199" s="18">
        <v>210.4</v>
      </c>
      <c r="AE199" s="18">
        <v>31.2</v>
      </c>
      <c r="AF199" s="22">
        <v>179.8</v>
      </c>
      <c r="AG199" s="18">
        <v>1</v>
      </c>
      <c r="AH199" s="1" t="s">
        <v>340</v>
      </c>
      <c r="AI199" s="1" t="s">
        <v>340</v>
      </c>
    </row>
    <row r="200" spans="1:35" ht="11.85" customHeight="1" x14ac:dyDescent="0.15">
      <c r="A200" s="95" t="s">
        <v>366</v>
      </c>
      <c r="B200" s="96"/>
      <c r="C200" s="96"/>
      <c r="D200" s="96"/>
      <c r="E200" s="96"/>
      <c r="F200" s="96"/>
      <c r="G200" s="96"/>
      <c r="H200" s="96"/>
      <c r="I200" s="96"/>
      <c r="J200" s="96"/>
      <c r="K200" s="96"/>
      <c r="L200" s="96"/>
      <c r="M200" s="96"/>
      <c r="N200" s="96"/>
      <c r="O200" s="96"/>
      <c r="P200" s="96"/>
      <c r="Q200" s="96"/>
      <c r="R200" s="96"/>
      <c r="S200" s="96"/>
      <c r="T200" s="96"/>
      <c r="U200" s="96"/>
      <c r="V200" s="96"/>
      <c r="W200" s="96"/>
      <c r="X200" s="96"/>
      <c r="Y200" s="96"/>
      <c r="Z200" s="96"/>
      <c r="AA200" s="96"/>
      <c r="AB200" s="96"/>
      <c r="AC200" s="96"/>
      <c r="AD200" s="96"/>
      <c r="AE200" s="96"/>
      <c r="AF200" s="96"/>
      <c r="AG200" s="96"/>
      <c r="AH200" s="96"/>
      <c r="AI200" s="97"/>
    </row>
    <row r="201" spans="1:35" ht="11.25" customHeight="1" x14ac:dyDescent="0.15">
      <c r="A201" s="31" t="s">
        <v>140</v>
      </c>
      <c r="B201" s="32"/>
      <c r="C201" s="32"/>
      <c r="D201" s="32"/>
      <c r="E201" s="32"/>
      <c r="F201" s="32"/>
      <c r="G201" s="32"/>
      <c r="H201" s="32"/>
      <c r="I201" s="32"/>
      <c r="J201" s="32"/>
      <c r="K201" s="33"/>
      <c r="L201" s="34">
        <v>200</v>
      </c>
      <c r="M201" s="93"/>
      <c r="N201" s="94"/>
      <c r="O201" s="37">
        <v>1</v>
      </c>
      <c r="P201" s="80"/>
      <c r="Q201" s="37">
        <v>0.2</v>
      </c>
      <c r="R201" s="80"/>
      <c r="S201" s="37">
        <v>19.600000000000001</v>
      </c>
      <c r="T201" s="80"/>
      <c r="U201" s="37">
        <v>83.4</v>
      </c>
      <c r="V201" s="81"/>
      <c r="W201" s="80"/>
      <c r="X201" s="37">
        <v>0</v>
      </c>
      <c r="Y201" s="80"/>
      <c r="Z201" s="19">
        <v>1.6</v>
      </c>
      <c r="AA201" s="37">
        <v>0</v>
      </c>
      <c r="AB201" s="80"/>
      <c r="AC201" s="19">
        <v>0</v>
      </c>
      <c r="AD201" s="19">
        <v>12.6</v>
      </c>
      <c r="AE201" s="19">
        <v>7.2</v>
      </c>
      <c r="AF201" s="23">
        <v>12.6</v>
      </c>
      <c r="AG201" s="19">
        <v>2.5</v>
      </c>
      <c r="AH201" s="3" t="s">
        <v>144</v>
      </c>
      <c r="AI201" s="3" t="s">
        <v>31</v>
      </c>
    </row>
    <row r="202" spans="1:35" ht="12.75" customHeight="1" x14ac:dyDescent="0.15">
      <c r="A202" s="119" t="s">
        <v>33</v>
      </c>
      <c r="B202" s="120"/>
      <c r="C202" s="120"/>
      <c r="D202" s="120"/>
      <c r="E202" s="120"/>
      <c r="F202" s="120"/>
      <c r="G202" s="120"/>
      <c r="H202" s="120"/>
      <c r="I202" s="120"/>
      <c r="J202" s="120"/>
      <c r="K202" s="121"/>
      <c r="L202" s="122"/>
      <c r="M202" s="78"/>
      <c r="N202" s="77"/>
      <c r="O202" s="51">
        <v>1</v>
      </c>
      <c r="P202" s="52"/>
      <c r="Q202" s="51">
        <v>0.2</v>
      </c>
      <c r="R202" s="52"/>
      <c r="S202" s="51">
        <v>19.600000000000001</v>
      </c>
      <c r="T202" s="52"/>
      <c r="U202" s="51">
        <v>83.4</v>
      </c>
      <c r="V202" s="143"/>
      <c r="W202" s="52"/>
      <c r="X202" s="51">
        <v>0</v>
      </c>
      <c r="Y202" s="52"/>
      <c r="Z202" s="25">
        <v>1.6</v>
      </c>
      <c r="AA202" s="51">
        <v>0</v>
      </c>
      <c r="AB202" s="52"/>
      <c r="AC202" s="25">
        <v>0</v>
      </c>
      <c r="AD202" s="25">
        <v>12.6</v>
      </c>
      <c r="AE202" s="25">
        <v>7.2</v>
      </c>
      <c r="AF202" s="26">
        <v>12.6</v>
      </c>
      <c r="AG202" s="25">
        <v>2.5</v>
      </c>
      <c r="AH202" s="2" t="s">
        <v>34</v>
      </c>
      <c r="AI202" s="2" t="s">
        <v>34</v>
      </c>
    </row>
    <row r="203" spans="1:35" ht="11.85" customHeight="1" x14ac:dyDescent="0.15">
      <c r="A203" s="95" t="s">
        <v>368</v>
      </c>
      <c r="B203" s="96"/>
      <c r="C203" s="96"/>
      <c r="D203" s="96"/>
      <c r="E203" s="96"/>
      <c r="F203" s="96"/>
      <c r="G203" s="96"/>
      <c r="H203" s="96"/>
      <c r="I203" s="96"/>
      <c r="J203" s="96"/>
      <c r="K203" s="96"/>
      <c r="L203" s="96"/>
      <c r="M203" s="96"/>
      <c r="N203" s="96"/>
      <c r="O203" s="96"/>
      <c r="P203" s="96"/>
      <c r="Q203" s="96"/>
      <c r="R203" s="96"/>
      <c r="S203" s="96"/>
      <c r="T203" s="96"/>
      <c r="U203" s="96"/>
      <c r="V203" s="96"/>
      <c r="W203" s="96"/>
      <c r="X203" s="96"/>
      <c r="Y203" s="96"/>
      <c r="Z203" s="96"/>
      <c r="AA203" s="96"/>
      <c r="AB203" s="96"/>
      <c r="AC203" s="96"/>
      <c r="AD203" s="96"/>
      <c r="AE203" s="96"/>
      <c r="AF203" s="96"/>
      <c r="AG203" s="96"/>
      <c r="AH203" s="96"/>
      <c r="AI203" s="97"/>
    </row>
    <row r="204" spans="1:35" ht="11.85" customHeight="1" x14ac:dyDescent="0.15">
      <c r="A204" s="53" t="s">
        <v>369</v>
      </c>
      <c r="B204" s="54"/>
      <c r="C204" s="54"/>
      <c r="D204" s="54"/>
      <c r="E204" s="54"/>
      <c r="F204" s="54"/>
      <c r="G204" s="54"/>
      <c r="H204" s="54"/>
      <c r="I204" s="54"/>
      <c r="J204" s="54"/>
      <c r="K204" s="55"/>
      <c r="L204" s="56">
        <v>40</v>
      </c>
      <c r="M204" s="69"/>
      <c r="N204" s="70"/>
      <c r="O204" s="59">
        <v>0.6</v>
      </c>
      <c r="P204" s="71"/>
      <c r="Q204" s="59">
        <v>4</v>
      </c>
      <c r="R204" s="71"/>
      <c r="S204" s="59">
        <v>4.8</v>
      </c>
      <c r="T204" s="71"/>
      <c r="U204" s="59">
        <v>57.9</v>
      </c>
      <c r="V204" s="72"/>
      <c r="W204" s="71"/>
      <c r="X204" s="59">
        <v>0</v>
      </c>
      <c r="Y204" s="71"/>
      <c r="Z204" s="17">
        <v>1.3</v>
      </c>
      <c r="AA204" s="59">
        <v>0</v>
      </c>
      <c r="AB204" s="71"/>
      <c r="AC204" s="17">
        <v>1.7</v>
      </c>
      <c r="AD204" s="17">
        <v>13.1</v>
      </c>
      <c r="AE204" s="17">
        <v>7.6</v>
      </c>
      <c r="AF204" s="20">
        <v>16.399999999999999</v>
      </c>
      <c r="AG204" s="17">
        <v>0.5</v>
      </c>
      <c r="AH204" s="5" t="s">
        <v>370</v>
      </c>
      <c r="AI204" s="5" t="s">
        <v>371</v>
      </c>
    </row>
    <row r="205" spans="1:35" ht="11.85" customHeight="1" x14ac:dyDescent="0.15">
      <c r="A205" s="53" t="s">
        <v>460</v>
      </c>
      <c r="B205" s="54"/>
      <c r="C205" s="54"/>
      <c r="D205" s="54"/>
      <c r="E205" s="54"/>
      <c r="F205" s="54"/>
      <c r="G205" s="54"/>
      <c r="H205" s="54"/>
      <c r="I205" s="54"/>
      <c r="J205" s="54"/>
      <c r="K205" s="55"/>
      <c r="L205" s="56">
        <v>150</v>
      </c>
      <c r="M205" s="69"/>
      <c r="N205" s="70"/>
      <c r="O205" s="59">
        <v>4.3</v>
      </c>
      <c r="P205" s="71"/>
      <c r="Q205" s="59">
        <v>4.4000000000000004</v>
      </c>
      <c r="R205" s="71"/>
      <c r="S205" s="59">
        <v>13.8</v>
      </c>
      <c r="T205" s="71"/>
      <c r="U205" s="59">
        <v>111.9</v>
      </c>
      <c r="V205" s="72"/>
      <c r="W205" s="71"/>
      <c r="X205" s="59">
        <v>0.1</v>
      </c>
      <c r="Y205" s="71"/>
      <c r="Z205" s="17">
        <v>5.8</v>
      </c>
      <c r="AA205" s="59">
        <v>0.1</v>
      </c>
      <c r="AB205" s="71"/>
      <c r="AC205" s="17">
        <v>0.1</v>
      </c>
      <c r="AD205" s="17">
        <v>22.4</v>
      </c>
      <c r="AE205" s="17">
        <v>20.7</v>
      </c>
      <c r="AF205" s="29">
        <v>66.099999999999994</v>
      </c>
      <c r="AG205" s="17">
        <v>1</v>
      </c>
      <c r="AH205" s="5" t="s">
        <v>461</v>
      </c>
      <c r="AI205" s="5" t="s">
        <v>25</v>
      </c>
    </row>
    <row r="206" spans="1:35" ht="14.25" customHeight="1" x14ac:dyDescent="0.15">
      <c r="A206" s="53" t="s">
        <v>622</v>
      </c>
      <c r="B206" s="54"/>
      <c r="C206" s="54"/>
      <c r="D206" s="54"/>
      <c r="E206" s="54"/>
      <c r="F206" s="54"/>
      <c r="G206" s="54"/>
      <c r="H206" s="54"/>
      <c r="I206" s="54"/>
      <c r="J206" s="54"/>
      <c r="K206" s="55"/>
      <c r="L206" s="56">
        <v>150</v>
      </c>
      <c r="M206" s="69"/>
      <c r="N206" s="70"/>
      <c r="O206" s="59">
        <v>3.8</v>
      </c>
      <c r="P206" s="71"/>
      <c r="Q206" s="59">
        <v>3.9</v>
      </c>
      <c r="R206" s="71"/>
      <c r="S206" s="59">
        <v>23</v>
      </c>
      <c r="T206" s="71"/>
      <c r="U206" s="59">
        <v>141.9</v>
      </c>
      <c r="V206" s="72"/>
      <c r="W206" s="71"/>
      <c r="X206" s="59">
        <v>0.1</v>
      </c>
      <c r="Y206" s="71"/>
      <c r="Z206" s="17">
        <v>0</v>
      </c>
      <c r="AA206" s="59">
        <v>0</v>
      </c>
      <c r="AB206" s="71"/>
      <c r="AC206" s="17">
        <v>1</v>
      </c>
      <c r="AD206" s="17">
        <v>16.100000000000001</v>
      </c>
      <c r="AE206" s="17">
        <v>26.4</v>
      </c>
      <c r="AF206" s="20">
        <v>72</v>
      </c>
      <c r="AG206" s="17">
        <v>0.9</v>
      </c>
      <c r="AH206" s="5" t="s">
        <v>408</v>
      </c>
      <c r="AI206" s="5" t="s">
        <v>31</v>
      </c>
    </row>
    <row r="207" spans="1:35" ht="11.25" customHeight="1" x14ac:dyDescent="0.15">
      <c r="A207" s="31" t="s">
        <v>96</v>
      </c>
      <c r="B207" s="32"/>
      <c r="C207" s="32"/>
      <c r="D207" s="32"/>
      <c r="E207" s="32"/>
      <c r="F207" s="32"/>
      <c r="G207" s="32"/>
      <c r="H207" s="32"/>
      <c r="I207" s="32"/>
      <c r="J207" s="32"/>
      <c r="K207" s="33"/>
      <c r="L207" s="34">
        <v>75</v>
      </c>
      <c r="M207" s="93"/>
      <c r="N207" s="94"/>
      <c r="O207" s="37">
        <v>7.3</v>
      </c>
      <c r="P207" s="80"/>
      <c r="Q207" s="37">
        <v>7.8</v>
      </c>
      <c r="R207" s="80"/>
      <c r="S207" s="37">
        <v>2.8</v>
      </c>
      <c r="T207" s="80"/>
      <c r="U207" s="37">
        <v>111.4</v>
      </c>
      <c r="V207" s="81"/>
      <c r="W207" s="80"/>
      <c r="X207" s="37">
        <v>0</v>
      </c>
      <c r="Y207" s="80"/>
      <c r="Z207" s="19">
        <v>0.4</v>
      </c>
      <c r="AA207" s="37">
        <v>0.2</v>
      </c>
      <c r="AB207" s="80"/>
      <c r="AC207" s="19">
        <v>0.4</v>
      </c>
      <c r="AD207" s="19">
        <v>17.2</v>
      </c>
      <c r="AE207" s="19">
        <v>12.6</v>
      </c>
      <c r="AF207" s="23">
        <v>68.8</v>
      </c>
      <c r="AG207" s="19">
        <v>1</v>
      </c>
      <c r="AH207" s="3" t="s">
        <v>97</v>
      </c>
      <c r="AI207" s="3" t="s">
        <v>31</v>
      </c>
    </row>
    <row r="208" spans="1:35" ht="11.85" customHeight="1" x14ac:dyDescent="0.15">
      <c r="A208" s="53" t="s">
        <v>373</v>
      </c>
      <c r="B208" s="54"/>
      <c r="C208" s="54"/>
      <c r="D208" s="54"/>
      <c r="E208" s="54"/>
      <c r="F208" s="54"/>
      <c r="G208" s="54"/>
      <c r="H208" s="54"/>
      <c r="I208" s="54"/>
      <c r="J208" s="54"/>
      <c r="K208" s="55"/>
      <c r="L208" s="56">
        <v>35</v>
      </c>
      <c r="M208" s="69"/>
      <c r="N208" s="70"/>
      <c r="O208" s="59">
        <v>2.7</v>
      </c>
      <c r="P208" s="71"/>
      <c r="Q208" s="59">
        <v>0.2</v>
      </c>
      <c r="R208" s="71"/>
      <c r="S208" s="59">
        <v>17.600000000000001</v>
      </c>
      <c r="T208" s="71"/>
      <c r="U208" s="59">
        <v>82.9</v>
      </c>
      <c r="V208" s="72"/>
      <c r="W208" s="71"/>
      <c r="X208" s="59">
        <v>0.1</v>
      </c>
      <c r="Y208" s="71"/>
      <c r="Z208" s="17">
        <v>0</v>
      </c>
      <c r="AA208" s="59">
        <v>0</v>
      </c>
      <c r="AB208" s="71"/>
      <c r="AC208" s="17">
        <v>0.7</v>
      </c>
      <c r="AD208" s="17">
        <v>8.1</v>
      </c>
      <c r="AE208" s="17">
        <v>11.6</v>
      </c>
      <c r="AF208" s="20">
        <v>29.4</v>
      </c>
      <c r="AG208" s="17">
        <v>0.7</v>
      </c>
      <c r="AH208" s="5" t="s">
        <v>374</v>
      </c>
      <c r="AI208" s="5" t="s">
        <v>374</v>
      </c>
    </row>
    <row r="209" spans="1:35" ht="14.25" customHeight="1" x14ac:dyDescent="0.15">
      <c r="A209" s="53" t="s">
        <v>614</v>
      </c>
      <c r="B209" s="54"/>
      <c r="C209" s="54"/>
      <c r="D209" s="54"/>
      <c r="E209" s="54"/>
      <c r="F209" s="54"/>
      <c r="G209" s="54"/>
      <c r="H209" s="54"/>
      <c r="I209" s="54"/>
      <c r="J209" s="54"/>
      <c r="K209" s="55"/>
      <c r="L209" s="56">
        <v>150</v>
      </c>
      <c r="M209" s="69"/>
      <c r="N209" s="70"/>
      <c r="O209" s="59">
        <v>0</v>
      </c>
      <c r="P209" s="71"/>
      <c r="Q209" s="59">
        <v>0</v>
      </c>
      <c r="R209" s="71"/>
      <c r="S209" s="59">
        <v>11.6</v>
      </c>
      <c r="T209" s="71"/>
      <c r="U209" s="59">
        <v>46.5</v>
      </c>
      <c r="V209" s="72"/>
      <c r="W209" s="71"/>
      <c r="X209" s="59">
        <v>0</v>
      </c>
      <c r="Y209" s="71"/>
      <c r="Z209" s="17">
        <v>0</v>
      </c>
      <c r="AA209" s="59">
        <v>0</v>
      </c>
      <c r="AB209" s="71"/>
      <c r="AC209" s="17">
        <v>0</v>
      </c>
      <c r="AD209" s="17">
        <v>6.1</v>
      </c>
      <c r="AE209" s="17">
        <v>1.4</v>
      </c>
      <c r="AF209" s="20">
        <v>0</v>
      </c>
      <c r="AG209" s="17">
        <v>0</v>
      </c>
      <c r="AH209" s="5" t="s">
        <v>364</v>
      </c>
      <c r="AI209" s="5" t="s">
        <v>364</v>
      </c>
    </row>
    <row r="210" spans="1:35" ht="11.85" customHeight="1" x14ac:dyDescent="0.15">
      <c r="A210" s="42" t="s">
        <v>365</v>
      </c>
      <c r="B210" s="43"/>
      <c r="C210" s="43"/>
      <c r="D210" s="43"/>
      <c r="E210" s="43"/>
      <c r="F210" s="43"/>
      <c r="G210" s="43"/>
      <c r="H210" s="43"/>
      <c r="I210" s="43"/>
      <c r="J210" s="43"/>
      <c r="K210" s="44"/>
      <c r="L210" s="45"/>
      <c r="M210" s="46"/>
      <c r="N210" s="47"/>
      <c r="O210" s="48">
        <v>20.399999999999999</v>
      </c>
      <c r="P210" s="49"/>
      <c r="Q210" s="48">
        <v>23.1</v>
      </c>
      <c r="R210" s="49"/>
      <c r="S210" s="48">
        <v>68.099999999999994</v>
      </c>
      <c r="T210" s="49"/>
      <c r="U210" s="48">
        <v>562.29999999999995</v>
      </c>
      <c r="V210" s="50"/>
      <c r="W210" s="49"/>
      <c r="X210" s="48">
        <v>0.2</v>
      </c>
      <c r="Y210" s="49"/>
      <c r="Z210" s="18">
        <v>6.4</v>
      </c>
      <c r="AA210" s="48">
        <v>0.3</v>
      </c>
      <c r="AB210" s="49"/>
      <c r="AC210" s="18">
        <v>5.2</v>
      </c>
      <c r="AD210" s="18">
        <v>85.3</v>
      </c>
      <c r="AE210" s="18">
        <v>76.900000000000006</v>
      </c>
      <c r="AF210" s="22">
        <v>254</v>
      </c>
      <c r="AG210" s="18">
        <v>4.4000000000000004</v>
      </c>
      <c r="AH210" s="1" t="s">
        <v>374</v>
      </c>
      <c r="AI210" s="1" t="s">
        <v>374</v>
      </c>
    </row>
    <row r="211" spans="1:35" ht="11.85" customHeight="1" x14ac:dyDescent="0.15">
      <c r="A211" s="95" t="s">
        <v>375</v>
      </c>
      <c r="B211" s="96"/>
      <c r="C211" s="96"/>
      <c r="D211" s="96"/>
      <c r="E211" s="96"/>
      <c r="F211" s="96"/>
      <c r="G211" s="96"/>
      <c r="H211" s="96"/>
      <c r="I211" s="96"/>
      <c r="J211" s="96"/>
      <c r="K211" s="96"/>
      <c r="L211" s="96"/>
      <c r="M211" s="96"/>
      <c r="N211" s="96"/>
      <c r="O211" s="96"/>
      <c r="P211" s="96"/>
      <c r="Q211" s="96"/>
      <c r="R211" s="96"/>
      <c r="S211" s="96"/>
      <c r="T211" s="96"/>
      <c r="U211" s="96"/>
      <c r="V211" s="96"/>
      <c r="W211" s="96"/>
      <c r="X211" s="96"/>
      <c r="Y211" s="96"/>
      <c r="Z211" s="96"/>
      <c r="AA211" s="96"/>
      <c r="AB211" s="96"/>
      <c r="AC211" s="96"/>
      <c r="AD211" s="96"/>
      <c r="AE211" s="96"/>
      <c r="AF211" s="96"/>
      <c r="AG211" s="96"/>
      <c r="AH211" s="96"/>
      <c r="AI211" s="97"/>
    </row>
    <row r="212" spans="1:35" ht="11.85" customHeight="1" x14ac:dyDescent="0.15">
      <c r="A212" s="53" t="s">
        <v>624</v>
      </c>
      <c r="B212" s="54"/>
      <c r="C212" s="54"/>
      <c r="D212" s="54"/>
      <c r="E212" s="54"/>
      <c r="F212" s="54"/>
      <c r="G212" s="54"/>
      <c r="H212" s="54"/>
      <c r="I212" s="54"/>
      <c r="J212" s="54"/>
      <c r="K212" s="55"/>
      <c r="L212" s="56">
        <v>150</v>
      </c>
      <c r="M212" s="69"/>
      <c r="N212" s="70"/>
      <c r="O212" s="59">
        <v>3.7</v>
      </c>
      <c r="P212" s="71"/>
      <c r="Q212" s="59">
        <v>6.3</v>
      </c>
      <c r="R212" s="71"/>
      <c r="S212" s="59">
        <v>17.5</v>
      </c>
      <c r="T212" s="71"/>
      <c r="U212" s="59">
        <v>142.30000000000001</v>
      </c>
      <c r="V212" s="72"/>
      <c r="W212" s="71"/>
      <c r="X212" s="59">
        <v>0</v>
      </c>
      <c r="Y212" s="71"/>
      <c r="Z212" s="17">
        <v>0</v>
      </c>
      <c r="AA212" s="59">
        <v>0</v>
      </c>
      <c r="AB212" s="71"/>
      <c r="AC212" s="17">
        <v>0.6</v>
      </c>
      <c r="AD212" s="17">
        <v>47</v>
      </c>
      <c r="AE212" s="17">
        <v>5.8</v>
      </c>
      <c r="AF212" s="20">
        <v>40.1</v>
      </c>
      <c r="AG212" s="17">
        <v>0.6</v>
      </c>
      <c r="AH212" s="5" t="s">
        <v>376</v>
      </c>
      <c r="AI212" s="5" t="s">
        <v>367</v>
      </c>
    </row>
    <row r="213" spans="1:35" ht="11.85" customHeight="1" x14ac:dyDescent="0.15">
      <c r="A213" s="53" t="s">
        <v>610</v>
      </c>
      <c r="B213" s="54"/>
      <c r="C213" s="54"/>
      <c r="D213" s="54"/>
      <c r="E213" s="54"/>
      <c r="F213" s="54"/>
      <c r="G213" s="54"/>
      <c r="H213" s="54"/>
      <c r="I213" s="54"/>
      <c r="J213" s="54"/>
      <c r="K213" s="55"/>
      <c r="L213" s="56">
        <v>150</v>
      </c>
      <c r="M213" s="69"/>
      <c r="N213" s="70"/>
      <c r="O213" s="59">
        <v>2.5</v>
      </c>
      <c r="P213" s="71"/>
      <c r="Q213" s="59">
        <v>2.2000000000000002</v>
      </c>
      <c r="R213" s="71"/>
      <c r="S213" s="59">
        <v>11.1</v>
      </c>
      <c r="T213" s="71"/>
      <c r="U213" s="59">
        <v>74.7</v>
      </c>
      <c r="V213" s="72"/>
      <c r="W213" s="71"/>
      <c r="X213" s="59">
        <v>0</v>
      </c>
      <c r="Y213" s="71"/>
      <c r="Z213" s="17">
        <v>0.5</v>
      </c>
      <c r="AA213" s="59">
        <v>0</v>
      </c>
      <c r="AB213" s="71"/>
      <c r="AC213" s="17">
        <v>0</v>
      </c>
      <c r="AD213" s="17">
        <v>95.3</v>
      </c>
      <c r="AE213" s="17">
        <v>11.5</v>
      </c>
      <c r="AF213" s="20">
        <v>66.2</v>
      </c>
      <c r="AG213" s="17">
        <v>0.3</v>
      </c>
      <c r="AH213" s="5" t="s">
        <v>50</v>
      </c>
      <c r="AI213" s="5" t="s">
        <v>31</v>
      </c>
    </row>
    <row r="214" spans="1:35" ht="11.25" customHeight="1" x14ac:dyDescent="0.15">
      <c r="A214" s="31" t="s">
        <v>625</v>
      </c>
      <c r="B214" s="32"/>
      <c r="C214" s="32"/>
      <c r="D214" s="32"/>
      <c r="E214" s="32"/>
      <c r="F214" s="32"/>
      <c r="G214" s="32"/>
      <c r="H214" s="32"/>
      <c r="I214" s="32"/>
      <c r="J214" s="32"/>
      <c r="K214" s="33"/>
      <c r="L214" s="34">
        <v>50</v>
      </c>
      <c r="M214" s="93"/>
      <c r="N214" s="94"/>
      <c r="O214" s="37">
        <v>4</v>
      </c>
      <c r="P214" s="80"/>
      <c r="Q214" s="37">
        <v>1.5</v>
      </c>
      <c r="R214" s="80"/>
      <c r="S214" s="37">
        <v>46.4</v>
      </c>
      <c r="T214" s="80"/>
      <c r="U214" s="37">
        <v>214</v>
      </c>
      <c r="V214" s="81"/>
      <c r="W214" s="80"/>
      <c r="X214" s="37">
        <v>7.0000000000000007E-2</v>
      </c>
      <c r="Y214" s="80"/>
      <c r="Z214" s="19">
        <v>12</v>
      </c>
      <c r="AA214" s="37">
        <v>0.01</v>
      </c>
      <c r="AB214" s="80"/>
      <c r="AC214" s="19">
        <v>0.6</v>
      </c>
      <c r="AD214" s="19">
        <v>15</v>
      </c>
      <c r="AE214" s="19">
        <v>9</v>
      </c>
      <c r="AF214" s="23">
        <v>37</v>
      </c>
      <c r="AG214" s="19">
        <v>0</v>
      </c>
      <c r="AH214" s="3" t="s">
        <v>101</v>
      </c>
      <c r="AI214" s="3" t="s">
        <v>25</v>
      </c>
    </row>
    <row r="215" spans="1:35" ht="11.85" customHeight="1" x14ac:dyDescent="0.15">
      <c r="A215" s="53" t="s">
        <v>377</v>
      </c>
      <c r="B215" s="54"/>
      <c r="C215" s="54"/>
      <c r="D215" s="54"/>
      <c r="E215" s="54"/>
      <c r="F215" s="54"/>
      <c r="G215" s="54"/>
      <c r="H215" s="54"/>
      <c r="I215" s="54"/>
      <c r="J215" s="54"/>
      <c r="K215" s="55"/>
      <c r="L215" s="56">
        <v>108</v>
      </c>
      <c r="M215" s="69"/>
      <c r="N215" s="70"/>
      <c r="O215" s="59">
        <v>0.4</v>
      </c>
      <c r="P215" s="71"/>
      <c r="Q215" s="59">
        <v>0.4</v>
      </c>
      <c r="R215" s="71"/>
      <c r="S215" s="59">
        <v>9.3000000000000007</v>
      </c>
      <c r="T215" s="71"/>
      <c r="U215" s="59">
        <v>44.7</v>
      </c>
      <c r="V215" s="72"/>
      <c r="W215" s="71"/>
      <c r="X215" s="59">
        <v>0</v>
      </c>
      <c r="Y215" s="71"/>
      <c r="Z215" s="17">
        <v>9.5</v>
      </c>
      <c r="AA215" s="59">
        <v>0</v>
      </c>
      <c r="AB215" s="71"/>
      <c r="AC215" s="17">
        <v>0.6</v>
      </c>
      <c r="AD215" s="17">
        <v>15.2</v>
      </c>
      <c r="AE215" s="17">
        <v>7.6</v>
      </c>
      <c r="AF215" s="20">
        <v>10.5</v>
      </c>
      <c r="AG215" s="17">
        <v>2.1</v>
      </c>
      <c r="AH215" s="5" t="s">
        <v>374</v>
      </c>
      <c r="AI215" s="5" t="s">
        <v>371</v>
      </c>
    </row>
    <row r="216" spans="1:35" ht="27.4" customHeight="1" x14ac:dyDescent="0.15">
      <c r="A216" s="42" t="s">
        <v>378</v>
      </c>
      <c r="B216" s="43"/>
      <c r="C216" s="43"/>
      <c r="D216" s="43"/>
      <c r="E216" s="43"/>
      <c r="F216" s="43"/>
      <c r="G216" s="43"/>
      <c r="H216" s="43"/>
      <c r="I216" s="43"/>
      <c r="J216" s="43"/>
      <c r="K216" s="44"/>
      <c r="L216" s="45"/>
      <c r="M216" s="46"/>
      <c r="N216" s="47"/>
      <c r="O216" s="48">
        <v>10.6</v>
      </c>
      <c r="P216" s="49"/>
      <c r="Q216" s="48">
        <v>10.4</v>
      </c>
      <c r="R216" s="49"/>
      <c r="S216" s="48">
        <v>84.3</v>
      </c>
      <c r="T216" s="49"/>
      <c r="U216" s="48">
        <v>475.7</v>
      </c>
      <c r="V216" s="50"/>
      <c r="W216" s="49"/>
      <c r="X216" s="48">
        <v>0.1</v>
      </c>
      <c r="Y216" s="49"/>
      <c r="Z216" s="18">
        <v>22</v>
      </c>
      <c r="AA216" s="48">
        <v>0</v>
      </c>
      <c r="AB216" s="49"/>
      <c r="AC216" s="18">
        <v>1</v>
      </c>
      <c r="AD216" s="18">
        <v>172.5</v>
      </c>
      <c r="AE216" s="18">
        <v>33.9</v>
      </c>
      <c r="AF216" s="22">
        <v>153.80000000000001</v>
      </c>
      <c r="AG216" s="18">
        <v>3</v>
      </c>
      <c r="AH216" s="1" t="s">
        <v>374</v>
      </c>
      <c r="AI216" s="1" t="s">
        <v>374</v>
      </c>
    </row>
    <row r="217" spans="1:35" ht="12.95" customHeight="1" x14ac:dyDescent="0.15">
      <c r="A217" s="42" t="s">
        <v>379</v>
      </c>
      <c r="B217" s="43"/>
      <c r="C217" s="43"/>
      <c r="D217" s="43"/>
      <c r="E217" s="43"/>
      <c r="F217" s="43"/>
      <c r="G217" s="43"/>
      <c r="H217" s="43"/>
      <c r="I217" s="43"/>
      <c r="J217" s="43"/>
      <c r="K217" s="43"/>
      <c r="L217" s="43"/>
      <c r="M217" s="43"/>
      <c r="N217" s="44"/>
      <c r="O217" s="48">
        <f>O216+O210+O202+O199</f>
        <v>42.7</v>
      </c>
      <c r="P217" s="49"/>
      <c r="Q217" s="48">
        <f>Q216+Q210+Q202+Q199</f>
        <v>46.7</v>
      </c>
      <c r="R217" s="49"/>
      <c r="S217" s="48">
        <f>S216+S210+S202+S199</f>
        <v>228.2</v>
      </c>
      <c r="T217" s="49"/>
      <c r="U217" s="48">
        <f>U216+U210+U202+U199</f>
        <v>1506.5</v>
      </c>
      <c r="V217" s="50"/>
      <c r="W217" s="49"/>
      <c r="X217" s="48">
        <f>X216+X210</f>
        <v>0.30000000000000004</v>
      </c>
      <c r="Y217" s="49"/>
      <c r="Z217" s="18">
        <f>Z216+Z210+Z199</f>
        <v>29.4</v>
      </c>
      <c r="AA217" s="48">
        <f>AA216+AA210</f>
        <v>0.3</v>
      </c>
      <c r="AB217" s="49"/>
      <c r="AC217" s="18">
        <f>AC216+AC210+AC199</f>
        <v>7</v>
      </c>
      <c r="AD217" s="18">
        <f>AD216+AD210+AD202+AD199</f>
        <v>480.80000000000007</v>
      </c>
      <c r="AE217" s="18">
        <f>AE216+AE210+AE202+AE199</f>
        <v>149.20000000000002</v>
      </c>
      <c r="AF217" s="22">
        <f>AF216+AF210+AF202+AF199</f>
        <v>600.20000000000005</v>
      </c>
      <c r="AG217" s="18">
        <f>AG216+AG210+AG202+AG199</f>
        <v>10.9</v>
      </c>
      <c r="AH217" s="1" t="s">
        <v>374</v>
      </c>
      <c r="AI217" s="1" t="s">
        <v>374</v>
      </c>
    </row>
    <row r="218" spans="1:35" ht="25.7" customHeight="1" x14ac:dyDescent="0.15">
      <c r="A218" s="100" t="s">
        <v>380</v>
      </c>
      <c r="B218" s="100"/>
      <c r="C218" s="100"/>
      <c r="D218" s="100"/>
      <c r="E218" s="100"/>
      <c r="F218" s="100"/>
      <c r="G218" s="100"/>
      <c r="H218" s="100"/>
      <c r="I218" s="100"/>
      <c r="J218" s="100"/>
      <c r="K218" s="100"/>
      <c r="L218" s="100"/>
      <c r="M218" s="100"/>
      <c r="N218" s="100"/>
      <c r="O218" s="100"/>
      <c r="P218" s="100"/>
      <c r="Q218" s="100"/>
      <c r="R218" s="100"/>
      <c r="S218" s="100"/>
      <c r="T218" s="100"/>
      <c r="U218" s="100"/>
      <c r="V218" s="100"/>
      <c r="W218" s="100"/>
      <c r="X218" s="100"/>
      <c r="Y218" s="100"/>
      <c r="Z218" s="100"/>
      <c r="AA218" s="100"/>
      <c r="AB218" s="100"/>
      <c r="AC218" s="100"/>
      <c r="AD218" s="100"/>
      <c r="AE218" s="100"/>
      <c r="AF218" s="100"/>
    </row>
    <row r="219" spans="1:35" ht="14.25" customHeight="1" x14ac:dyDescent="0.15">
      <c r="A219" s="101" t="s">
        <v>381</v>
      </c>
      <c r="B219" s="102"/>
      <c r="C219" s="102"/>
      <c r="D219" s="102"/>
      <c r="E219" s="102"/>
      <c r="F219" s="102"/>
      <c r="G219" s="102"/>
      <c r="H219" s="102"/>
      <c r="I219" s="102"/>
      <c r="J219" s="102"/>
      <c r="K219" s="103"/>
      <c r="L219" s="101" t="s">
        <v>382</v>
      </c>
      <c r="M219" s="102"/>
      <c r="N219" s="103"/>
      <c r="O219" s="107" t="s">
        <v>383</v>
      </c>
      <c r="P219" s="108"/>
      <c r="Q219" s="108"/>
      <c r="R219" s="108"/>
      <c r="S219" s="108"/>
      <c r="T219" s="109"/>
      <c r="U219" s="110" t="s">
        <v>384</v>
      </c>
      <c r="V219" s="111"/>
      <c r="W219" s="112"/>
      <c r="X219" s="107" t="s">
        <v>385</v>
      </c>
      <c r="Y219" s="108"/>
      <c r="Z219" s="108"/>
      <c r="AA219" s="108"/>
      <c r="AB219" s="108"/>
      <c r="AC219" s="109"/>
      <c r="AD219" s="107" t="s">
        <v>386</v>
      </c>
      <c r="AE219" s="108"/>
      <c r="AF219" s="108"/>
      <c r="AG219" s="109"/>
      <c r="AH219" s="124" t="s">
        <v>387</v>
      </c>
      <c r="AI219" s="124" t="s">
        <v>388</v>
      </c>
    </row>
    <row r="220" spans="1:35" ht="11.85" customHeight="1" x14ac:dyDescent="0.15">
      <c r="A220" s="104"/>
      <c r="B220" s="105"/>
      <c r="C220" s="105"/>
      <c r="D220" s="105"/>
      <c r="E220" s="105"/>
      <c r="F220" s="105"/>
      <c r="G220" s="105"/>
      <c r="H220" s="105"/>
      <c r="I220" s="105"/>
      <c r="J220" s="105"/>
      <c r="K220" s="106"/>
      <c r="L220" s="104"/>
      <c r="M220" s="105"/>
      <c r="N220" s="106"/>
      <c r="O220" s="98" t="s">
        <v>389</v>
      </c>
      <c r="P220" s="47"/>
      <c r="Q220" s="98" t="s">
        <v>390</v>
      </c>
      <c r="R220" s="47"/>
      <c r="S220" s="98" t="s">
        <v>391</v>
      </c>
      <c r="T220" s="47"/>
      <c r="U220" s="113"/>
      <c r="V220" s="114"/>
      <c r="W220" s="115"/>
      <c r="X220" s="98" t="s">
        <v>392</v>
      </c>
      <c r="Y220" s="47"/>
      <c r="Z220" s="7" t="s">
        <v>393</v>
      </c>
      <c r="AA220" s="98" t="s">
        <v>394</v>
      </c>
      <c r="AB220" s="47"/>
      <c r="AC220" s="7" t="s">
        <v>395</v>
      </c>
      <c r="AD220" s="7" t="s">
        <v>396</v>
      </c>
      <c r="AE220" s="7" t="s">
        <v>397</v>
      </c>
      <c r="AF220" s="12" t="s">
        <v>398</v>
      </c>
      <c r="AG220" s="7" t="s">
        <v>399</v>
      </c>
      <c r="AH220" s="125"/>
      <c r="AI220" s="125"/>
    </row>
    <row r="221" spans="1:35" ht="11.85" customHeight="1" x14ac:dyDescent="0.15">
      <c r="A221" s="95" t="s">
        <v>400</v>
      </c>
      <c r="B221" s="96"/>
      <c r="C221" s="96"/>
      <c r="D221" s="96"/>
      <c r="E221" s="96"/>
      <c r="F221" s="96"/>
      <c r="G221" s="96"/>
      <c r="H221" s="96"/>
      <c r="I221" s="96"/>
      <c r="J221" s="96"/>
      <c r="K221" s="96"/>
      <c r="L221" s="96"/>
      <c r="M221" s="96"/>
      <c r="N221" s="96"/>
      <c r="O221" s="96"/>
      <c r="P221" s="96"/>
      <c r="Q221" s="96"/>
      <c r="R221" s="96"/>
      <c r="S221" s="96"/>
      <c r="T221" s="96"/>
      <c r="U221" s="96"/>
      <c r="V221" s="96"/>
      <c r="W221" s="96"/>
      <c r="X221" s="96"/>
      <c r="Y221" s="96"/>
      <c r="Z221" s="96"/>
      <c r="AA221" s="96"/>
      <c r="AB221" s="96"/>
      <c r="AC221" s="96"/>
      <c r="AD221" s="96"/>
      <c r="AE221" s="96"/>
      <c r="AF221" s="96"/>
      <c r="AG221" s="96"/>
      <c r="AH221" s="96"/>
      <c r="AI221" s="97"/>
    </row>
    <row r="222" spans="1:35" ht="11.85" customHeight="1" x14ac:dyDescent="0.15">
      <c r="A222" s="53" t="s">
        <v>401</v>
      </c>
      <c r="B222" s="54"/>
      <c r="C222" s="54"/>
      <c r="D222" s="54"/>
      <c r="E222" s="54"/>
      <c r="F222" s="54"/>
      <c r="G222" s="54"/>
      <c r="H222" s="54"/>
      <c r="I222" s="54"/>
      <c r="J222" s="54"/>
      <c r="K222" s="55"/>
      <c r="L222" s="56">
        <v>5</v>
      </c>
      <c r="M222" s="69"/>
      <c r="N222" s="70"/>
      <c r="O222" s="59">
        <v>0</v>
      </c>
      <c r="P222" s="71"/>
      <c r="Q222" s="59">
        <v>4.0999999999999996</v>
      </c>
      <c r="R222" s="71"/>
      <c r="S222" s="59">
        <v>0</v>
      </c>
      <c r="T222" s="71"/>
      <c r="U222" s="59">
        <v>37.4</v>
      </c>
      <c r="V222" s="72"/>
      <c r="W222" s="71"/>
      <c r="X222" s="59">
        <v>0</v>
      </c>
      <c r="Y222" s="71"/>
      <c r="Z222" s="17">
        <v>0</v>
      </c>
      <c r="AA222" s="59">
        <v>0</v>
      </c>
      <c r="AB222" s="71"/>
      <c r="AC222" s="17">
        <v>0.1</v>
      </c>
      <c r="AD222" s="17">
        <v>0.6</v>
      </c>
      <c r="AE222" s="17">
        <v>0</v>
      </c>
      <c r="AF222" s="20">
        <v>1</v>
      </c>
      <c r="AG222" s="17">
        <v>0</v>
      </c>
      <c r="AH222" s="5" t="s">
        <v>402</v>
      </c>
      <c r="AI222" s="5" t="s">
        <v>403</v>
      </c>
    </row>
    <row r="223" spans="1:35" ht="11.25" customHeight="1" x14ac:dyDescent="0.15">
      <c r="A223" s="31" t="s">
        <v>26</v>
      </c>
      <c r="B223" s="32"/>
      <c r="C223" s="32"/>
      <c r="D223" s="32"/>
      <c r="E223" s="32"/>
      <c r="F223" s="32"/>
      <c r="G223" s="32"/>
      <c r="H223" s="32"/>
      <c r="I223" s="32"/>
      <c r="J223" s="32"/>
      <c r="K223" s="33"/>
      <c r="L223" s="34">
        <v>180</v>
      </c>
      <c r="M223" s="93"/>
      <c r="N223" s="94"/>
      <c r="O223" s="37">
        <v>5.4</v>
      </c>
      <c r="P223" s="80"/>
      <c r="Q223" s="37">
        <v>4.5</v>
      </c>
      <c r="R223" s="80"/>
      <c r="S223" s="37">
        <v>19.3</v>
      </c>
      <c r="T223" s="80"/>
      <c r="U223" s="37">
        <v>139.30000000000001</v>
      </c>
      <c r="V223" s="81"/>
      <c r="W223" s="80"/>
      <c r="X223" s="37">
        <v>0.1</v>
      </c>
      <c r="Y223" s="80"/>
      <c r="Z223" s="19">
        <v>0.8</v>
      </c>
      <c r="AA223" s="37">
        <v>0</v>
      </c>
      <c r="AB223" s="80"/>
      <c r="AC223" s="19">
        <v>0</v>
      </c>
      <c r="AD223" s="19">
        <v>169</v>
      </c>
      <c r="AE223" s="19">
        <v>30.1</v>
      </c>
      <c r="AF223" s="23">
        <v>134.9</v>
      </c>
      <c r="AG223" s="19">
        <v>0.8</v>
      </c>
      <c r="AH223" s="3" t="s">
        <v>27</v>
      </c>
      <c r="AI223" s="3" t="s">
        <v>27</v>
      </c>
    </row>
    <row r="224" spans="1:35" ht="11.85" customHeight="1" x14ac:dyDescent="0.15">
      <c r="A224" s="53" t="s">
        <v>406</v>
      </c>
      <c r="B224" s="54"/>
      <c r="C224" s="54"/>
      <c r="D224" s="54"/>
      <c r="E224" s="54"/>
      <c r="F224" s="54"/>
      <c r="G224" s="54"/>
      <c r="H224" s="54"/>
      <c r="I224" s="54"/>
      <c r="J224" s="54"/>
      <c r="K224" s="55"/>
      <c r="L224" s="56">
        <v>35</v>
      </c>
      <c r="M224" s="69"/>
      <c r="N224" s="70"/>
      <c r="O224" s="59">
        <v>2.6</v>
      </c>
      <c r="P224" s="71"/>
      <c r="Q224" s="59">
        <v>1</v>
      </c>
      <c r="R224" s="71"/>
      <c r="S224" s="59">
        <v>18</v>
      </c>
      <c r="T224" s="71"/>
      <c r="U224" s="59">
        <v>91.7</v>
      </c>
      <c r="V224" s="72"/>
      <c r="W224" s="71"/>
      <c r="X224" s="59">
        <v>0</v>
      </c>
      <c r="Y224" s="71"/>
      <c r="Z224" s="17">
        <v>0</v>
      </c>
      <c r="AA224" s="59">
        <v>0</v>
      </c>
      <c r="AB224" s="71"/>
      <c r="AC224" s="17">
        <v>0</v>
      </c>
      <c r="AD224" s="17">
        <v>6.7</v>
      </c>
      <c r="AE224" s="17">
        <v>4.5999999999999996</v>
      </c>
      <c r="AF224" s="20">
        <v>22.8</v>
      </c>
      <c r="AG224" s="17">
        <v>0.4</v>
      </c>
      <c r="AH224" s="5" t="s">
        <v>405</v>
      </c>
      <c r="AI224" s="5" t="s">
        <v>405</v>
      </c>
    </row>
    <row r="225" spans="1:35" ht="14.25" customHeight="1" x14ac:dyDescent="0.15">
      <c r="A225" s="53" t="s">
        <v>497</v>
      </c>
      <c r="B225" s="54"/>
      <c r="C225" s="54"/>
      <c r="D225" s="54"/>
      <c r="E225" s="54"/>
      <c r="F225" s="54"/>
      <c r="G225" s="54"/>
      <c r="H225" s="54"/>
      <c r="I225" s="54"/>
      <c r="J225" s="54"/>
      <c r="K225" s="55"/>
      <c r="L225" s="56">
        <v>150</v>
      </c>
      <c r="M225" s="69"/>
      <c r="N225" s="70"/>
      <c r="O225" s="59">
        <v>3.5</v>
      </c>
      <c r="P225" s="71"/>
      <c r="Q225" s="59">
        <v>5.4</v>
      </c>
      <c r="R225" s="71"/>
      <c r="S225" s="59">
        <v>25.1</v>
      </c>
      <c r="T225" s="71"/>
      <c r="U225" s="59">
        <v>163.1</v>
      </c>
      <c r="V225" s="72"/>
      <c r="W225" s="71"/>
      <c r="X225" s="59">
        <v>0</v>
      </c>
      <c r="Y225" s="71"/>
      <c r="Z225" s="17">
        <v>0.2</v>
      </c>
      <c r="AA225" s="59">
        <v>0</v>
      </c>
      <c r="AB225" s="71"/>
      <c r="AC225" s="17">
        <v>0.2</v>
      </c>
      <c r="AD225" s="17">
        <v>58.2</v>
      </c>
      <c r="AE225" s="17">
        <v>20.6</v>
      </c>
      <c r="AF225" s="20">
        <v>79.400000000000006</v>
      </c>
      <c r="AG225" s="17">
        <v>0.3</v>
      </c>
      <c r="AH225" s="5" t="s">
        <v>498</v>
      </c>
      <c r="AI225" s="5" t="s">
        <v>31</v>
      </c>
    </row>
    <row r="226" spans="1:35" ht="11.85" customHeight="1" x14ac:dyDescent="0.15">
      <c r="A226" s="42" t="s">
        <v>378</v>
      </c>
      <c r="B226" s="43"/>
      <c r="C226" s="43"/>
      <c r="D226" s="43"/>
      <c r="E226" s="43"/>
      <c r="F226" s="43"/>
      <c r="G226" s="43"/>
      <c r="H226" s="43"/>
      <c r="I226" s="43"/>
      <c r="J226" s="43"/>
      <c r="K226" s="44"/>
      <c r="L226" s="45"/>
      <c r="M226" s="46"/>
      <c r="N226" s="47"/>
      <c r="O226" s="48">
        <v>11.5</v>
      </c>
      <c r="P226" s="49"/>
      <c r="Q226" s="48">
        <v>15</v>
      </c>
      <c r="R226" s="49"/>
      <c r="S226" s="48">
        <v>62.4</v>
      </c>
      <c r="T226" s="49"/>
      <c r="U226" s="48">
        <v>431.5</v>
      </c>
      <c r="V226" s="50"/>
      <c r="W226" s="49"/>
      <c r="X226" s="48">
        <v>0.1</v>
      </c>
      <c r="Y226" s="49"/>
      <c r="Z226" s="18">
        <v>1</v>
      </c>
      <c r="AA226" s="48">
        <v>0</v>
      </c>
      <c r="AB226" s="49"/>
      <c r="AC226" s="18">
        <v>0.3</v>
      </c>
      <c r="AD226" s="18">
        <v>234.5</v>
      </c>
      <c r="AE226" s="18">
        <v>55.3</v>
      </c>
      <c r="AF226" s="22">
        <v>238.1</v>
      </c>
      <c r="AG226" s="18">
        <v>1.5</v>
      </c>
      <c r="AH226" s="1" t="s">
        <v>410</v>
      </c>
      <c r="AI226" s="1" t="s">
        <v>410</v>
      </c>
    </row>
    <row r="227" spans="1:35" ht="11.85" customHeight="1" x14ac:dyDescent="0.15">
      <c r="A227" s="95" t="s">
        <v>411</v>
      </c>
      <c r="B227" s="96"/>
      <c r="C227" s="96"/>
      <c r="D227" s="96"/>
      <c r="E227" s="96"/>
      <c r="F227" s="96"/>
      <c r="G227" s="96"/>
      <c r="H227" s="96"/>
      <c r="I227" s="96"/>
      <c r="J227" s="96"/>
      <c r="K227" s="96"/>
      <c r="L227" s="96"/>
      <c r="M227" s="96"/>
      <c r="N227" s="96"/>
      <c r="O227" s="96"/>
      <c r="P227" s="96"/>
      <c r="Q227" s="96"/>
      <c r="R227" s="96"/>
      <c r="S227" s="96"/>
      <c r="T227" s="96"/>
      <c r="U227" s="96"/>
      <c r="V227" s="96"/>
      <c r="W227" s="96"/>
      <c r="X227" s="96"/>
      <c r="Y227" s="96"/>
      <c r="Z227" s="96"/>
      <c r="AA227" s="96"/>
      <c r="AB227" s="96"/>
      <c r="AC227" s="96"/>
      <c r="AD227" s="96"/>
      <c r="AE227" s="96"/>
      <c r="AF227" s="96"/>
      <c r="AG227" s="96"/>
      <c r="AH227" s="96"/>
      <c r="AI227" s="97"/>
    </row>
    <row r="228" spans="1:35" ht="11.85" customHeight="1" x14ac:dyDescent="0.15">
      <c r="A228" s="53" t="s">
        <v>412</v>
      </c>
      <c r="B228" s="54"/>
      <c r="C228" s="54"/>
      <c r="D228" s="54"/>
      <c r="E228" s="54"/>
      <c r="F228" s="54"/>
      <c r="G228" s="54"/>
      <c r="H228" s="54"/>
      <c r="I228" s="54"/>
      <c r="J228" s="54"/>
      <c r="K228" s="55"/>
      <c r="L228" s="56">
        <v>150</v>
      </c>
      <c r="M228" s="69"/>
      <c r="N228" s="70"/>
      <c r="O228" s="59">
        <v>4.3</v>
      </c>
      <c r="P228" s="71"/>
      <c r="Q228" s="59">
        <v>3.7</v>
      </c>
      <c r="R228" s="71"/>
      <c r="S228" s="59">
        <v>6.1</v>
      </c>
      <c r="T228" s="71"/>
      <c r="U228" s="59">
        <v>78.599999999999994</v>
      </c>
      <c r="V228" s="72"/>
      <c r="W228" s="71"/>
      <c r="X228" s="59">
        <v>0</v>
      </c>
      <c r="Y228" s="71"/>
      <c r="Z228" s="17">
        <v>0.2</v>
      </c>
      <c r="AA228" s="59">
        <v>0</v>
      </c>
      <c r="AB228" s="71"/>
      <c r="AC228" s="17">
        <v>0</v>
      </c>
      <c r="AD228" s="17">
        <v>158.1</v>
      </c>
      <c r="AE228" s="17">
        <v>16.8</v>
      </c>
      <c r="AF228" s="20">
        <v>110.4</v>
      </c>
      <c r="AG228" s="17">
        <v>0.2</v>
      </c>
      <c r="AH228" s="5" t="s">
        <v>413</v>
      </c>
      <c r="AI228" s="5" t="s">
        <v>409</v>
      </c>
    </row>
    <row r="229" spans="1:35" ht="14.25" customHeight="1" x14ac:dyDescent="0.15">
      <c r="A229" s="53" t="s">
        <v>88</v>
      </c>
      <c r="B229" s="54"/>
      <c r="C229" s="54"/>
      <c r="D229" s="54"/>
      <c r="E229" s="54"/>
      <c r="F229" s="54"/>
      <c r="G229" s="54"/>
      <c r="H229" s="54"/>
      <c r="I229" s="54"/>
      <c r="J229" s="54"/>
      <c r="K229" s="55"/>
      <c r="L229" s="56">
        <v>20</v>
      </c>
      <c r="M229" s="69"/>
      <c r="N229" s="70"/>
      <c r="O229" s="59">
        <v>1.5</v>
      </c>
      <c r="P229" s="71"/>
      <c r="Q229" s="59">
        <v>2</v>
      </c>
      <c r="R229" s="71"/>
      <c r="S229" s="59">
        <v>14.9</v>
      </c>
      <c r="T229" s="71"/>
      <c r="U229" s="59">
        <v>83.4</v>
      </c>
      <c r="V229" s="72"/>
      <c r="W229" s="71"/>
      <c r="X229" s="59">
        <v>0</v>
      </c>
      <c r="Y229" s="71"/>
      <c r="Z229" s="17">
        <v>0</v>
      </c>
      <c r="AA229" s="59">
        <v>0</v>
      </c>
      <c r="AB229" s="71"/>
      <c r="AC229" s="17">
        <v>0</v>
      </c>
      <c r="AD229" s="17">
        <v>5.8</v>
      </c>
      <c r="AE229" s="17">
        <v>4</v>
      </c>
      <c r="AF229" s="20">
        <v>18</v>
      </c>
      <c r="AG229" s="17">
        <v>0.4</v>
      </c>
      <c r="AH229" s="5" t="s">
        <v>405</v>
      </c>
      <c r="AI229" s="5" t="s">
        <v>405</v>
      </c>
    </row>
    <row r="230" spans="1:35" ht="11.85" customHeight="1" x14ac:dyDescent="0.15">
      <c r="A230" s="42" t="s">
        <v>414</v>
      </c>
      <c r="B230" s="43"/>
      <c r="C230" s="43"/>
      <c r="D230" s="43"/>
      <c r="E230" s="43"/>
      <c r="F230" s="43"/>
      <c r="G230" s="43"/>
      <c r="H230" s="43"/>
      <c r="I230" s="43"/>
      <c r="J230" s="43"/>
      <c r="K230" s="44"/>
      <c r="L230" s="45"/>
      <c r="M230" s="46"/>
      <c r="N230" s="47"/>
      <c r="O230" s="48">
        <v>5.8</v>
      </c>
      <c r="P230" s="49"/>
      <c r="Q230" s="48">
        <v>5.7</v>
      </c>
      <c r="R230" s="49"/>
      <c r="S230" s="48">
        <v>21</v>
      </c>
      <c r="T230" s="49"/>
      <c r="U230" s="48">
        <v>162</v>
      </c>
      <c r="V230" s="50"/>
      <c r="W230" s="49"/>
      <c r="X230" s="48">
        <v>0</v>
      </c>
      <c r="Y230" s="49"/>
      <c r="Z230" s="18">
        <v>0.2</v>
      </c>
      <c r="AA230" s="48">
        <v>0</v>
      </c>
      <c r="AB230" s="49"/>
      <c r="AC230" s="18">
        <v>0</v>
      </c>
      <c r="AD230" s="18">
        <v>163.9</v>
      </c>
      <c r="AE230" s="18">
        <v>20.8</v>
      </c>
      <c r="AF230" s="22">
        <v>128.4</v>
      </c>
      <c r="AG230" s="18">
        <v>0.6</v>
      </c>
      <c r="AH230" s="1" t="s">
        <v>410</v>
      </c>
      <c r="AI230" s="1" t="s">
        <v>410</v>
      </c>
    </row>
    <row r="231" spans="1:35" ht="11.85" customHeight="1" x14ac:dyDescent="0.15">
      <c r="A231" s="95" t="s">
        <v>415</v>
      </c>
      <c r="B231" s="96"/>
      <c r="C231" s="96"/>
      <c r="D231" s="96"/>
      <c r="E231" s="96"/>
      <c r="F231" s="96"/>
      <c r="G231" s="96"/>
      <c r="H231" s="96"/>
      <c r="I231" s="96"/>
      <c r="J231" s="96"/>
      <c r="K231" s="96"/>
      <c r="L231" s="96"/>
      <c r="M231" s="96"/>
      <c r="N231" s="96"/>
      <c r="O231" s="96"/>
      <c r="P231" s="96"/>
      <c r="Q231" s="96"/>
      <c r="R231" s="96"/>
      <c r="S231" s="96"/>
      <c r="T231" s="96"/>
      <c r="U231" s="96"/>
      <c r="V231" s="96"/>
      <c r="W231" s="96"/>
      <c r="X231" s="96"/>
      <c r="Y231" s="96"/>
      <c r="Z231" s="96"/>
      <c r="AA231" s="96"/>
      <c r="AB231" s="96"/>
      <c r="AC231" s="96"/>
      <c r="AD231" s="96"/>
      <c r="AE231" s="96"/>
      <c r="AF231" s="96"/>
      <c r="AG231" s="96"/>
      <c r="AH231" s="96"/>
      <c r="AI231" s="97"/>
    </row>
    <row r="232" spans="1:35" ht="11.85" customHeight="1" x14ac:dyDescent="0.15">
      <c r="A232" s="53" t="s">
        <v>416</v>
      </c>
      <c r="B232" s="54"/>
      <c r="C232" s="54"/>
      <c r="D232" s="54"/>
      <c r="E232" s="54"/>
      <c r="F232" s="54"/>
      <c r="G232" s="54"/>
      <c r="H232" s="54"/>
      <c r="I232" s="54"/>
      <c r="J232" s="54"/>
      <c r="K232" s="55"/>
      <c r="L232" s="56">
        <v>40</v>
      </c>
      <c r="M232" s="69"/>
      <c r="N232" s="70"/>
      <c r="O232" s="59">
        <v>0.6</v>
      </c>
      <c r="P232" s="71"/>
      <c r="Q232" s="59">
        <v>4</v>
      </c>
      <c r="R232" s="71"/>
      <c r="S232" s="59">
        <v>3.2</v>
      </c>
      <c r="T232" s="71"/>
      <c r="U232" s="59">
        <v>52.1</v>
      </c>
      <c r="V232" s="72"/>
      <c r="W232" s="71"/>
      <c r="X232" s="59">
        <v>0</v>
      </c>
      <c r="Y232" s="71"/>
      <c r="Z232" s="17">
        <v>2.6</v>
      </c>
      <c r="AA232" s="59">
        <v>0.2</v>
      </c>
      <c r="AB232" s="71"/>
      <c r="AC232" s="17">
        <v>1.9</v>
      </c>
      <c r="AD232" s="17">
        <v>13.3</v>
      </c>
      <c r="AE232" s="17">
        <v>8.5</v>
      </c>
      <c r="AF232" s="20">
        <v>19</v>
      </c>
      <c r="AG232" s="17">
        <v>0.3</v>
      </c>
      <c r="AH232" s="5" t="s">
        <v>417</v>
      </c>
      <c r="AI232" s="5" t="s">
        <v>403</v>
      </c>
    </row>
    <row r="233" spans="1:35" ht="11.85" customHeight="1" x14ac:dyDescent="0.15">
      <c r="A233" s="53" t="s">
        <v>92</v>
      </c>
      <c r="B233" s="54"/>
      <c r="C233" s="54"/>
      <c r="D233" s="54"/>
      <c r="E233" s="54"/>
      <c r="F233" s="54"/>
      <c r="G233" s="54"/>
      <c r="H233" s="54"/>
      <c r="I233" s="54"/>
      <c r="J233" s="54"/>
      <c r="K233" s="55"/>
      <c r="L233" s="56">
        <v>150</v>
      </c>
      <c r="M233" s="69"/>
      <c r="N233" s="70"/>
      <c r="O233" s="59">
        <v>6</v>
      </c>
      <c r="P233" s="71"/>
      <c r="Q233" s="59">
        <v>7.1</v>
      </c>
      <c r="R233" s="71"/>
      <c r="S233" s="59">
        <v>5.4</v>
      </c>
      <c r="T233" s="71"/>
      <c r="U233" s="59">
        <v>109.2</v>
      </c>
      <c r="V233" s="72"/>
      <c r="W233" s="71"/>
      <c r="X233" s="59">
        <v>0</v>
      </c>
      <c r="Y233" s="71"/>
      <c r="Z233" s="17">
        <v>7.4</v>
      </c>
      <c r="AA233" s="59">
        <v>0.2</v>
      </c>
      <c r="AB233" s="71"/>
      <c r="AC233" s="17">
        <v>1.4</v>
      </c>
      <c r="AD233" s="17">
        <v>30.2</v>
      </c>
      <c r="AE233" s="17">
        <v>17.8</v>
      </c>
      <c r="AF233" s="20">
        <v>66</v>
      </c>
      <c r="AG233" s="17">
        <v>1.3</v>
      </c>
      <c r="AH233" s="5" t="s">
        <v>418</v>
      </c>
      <c r="AI233" s="5" t="s">
        <v>409</v>
      </c>
    </row>
    <row r="234" spans="1:35" ht="11.85" customHeight="1" x14ac:dyDescent="0.15">
      <c r="A234" s="53" t="s">
        <v>632</v>
      </c>
      <c r="B234" s="54"/>
      <c r="C234" s="54"/>
      <c r="D234" s="54"/>
      <c r="E234" s="54"/>
      <c r="F234" s="54"/>
      <c r="G234" s="54"/>
      <c r="H234" s="54"/>
      <c r="I234" s="54"/>
      <c r="J234" s="54"/>
      <c r="K234" s="55"/>
      <c r="L234" s="116">
        <v>150</v>
      </c>
      <c r="M234" s="117"/>
      <c r="N234" s="118"/>
      <c r="O234" s="59">
        <v>6.81</v>
      </c>
      <c r="P234" s="71"/>
      <c r="Q234" s="59">
        <v>5.52</v>
      </c>
      <c r="R234" s="71"/>
      <c r="S234" s="59">
        <v>30.91</v>
      </c>
      <c r="T234" s="71"/>
      <c r="U234" s="59">
        <v>200.56</v>
      </c>
      <c r="V234" s="72"/>
      <c r="W234" s="71"/>
      <c r="X234" s="59">
        <v>0.17</v>
      </c>
      <c r="Y234" s="71"/>
      <c r="Z234" s="17">
        <v>0</v>
      </c>
      <c r="AA234" s="59">
        <v>0.03</v>
      </c>
      <c r="AB234" s="71"/>
      <c r="AC234" s="17">
        <v>0.46</v>
      </c>
      <c r="AD234" s="17">
        <v>14.72</v>
      </c>
      <c r="AE234" s="17">
        <v>108.56</v>
      </c>
      <c r="AF234" s="20">
        <v>161.91999999999999</v>
      </c>
      <c r="AG234" s="17">
        <v>3.68</v>
      </c>
      <c r="AH234" s="5" t="s">
        <v>197</v>
      </c>
      <c r="AI234" s="5" t="s">
        <v>25</v>
      </c>
    </row>
    <row r="235" spans="1:35" ht="11.25" customHeight="1" x14ac:dyDescent="0.15">
      <c r="A235" s="31" t="s">
        <v>638</v>
      </c>
      <c r="B235" s="32"/>
      <c r="C235" s="32"/>
      <c r="D235" s="32"/>
      <c r="E235" s="32"/>
      <c r="F235" s="32"/>
      <c r="G235" s="32"/>
      <c r="H235" s="32"/>
      <c r="I235" s="32"/>
      <c r="J235" s="32"/>
      <c r="K235" s="33"/>
      <c r="L235" s="34">
        <v>70</v>
      </c>
      <c r="M235" s="93"/>
      <c r="N235" s="94"/>
      <c r="O235" s="37">
        <v>10</v>
      </c>
      <c r="P235" s="80"/>
      <c r="Q235" s="37">
        <v>8.8000000000000007</v>
      </c>
      <c r="R235" s="80"/>
      <c r="S235" s="37">
        <v>4.3</v>
      </c>
      <c r="T235" s="80"/>
      <c r="U235" s="37">
        <v>137.69999999999999</v>
      </c>
      <c r="V235" s="81"/>
      <c r="W235" s="80"/>
      <c r="X235" s="37">
        <v>0.1</v>
      </c>
      <c r="Y235" s="80"/>
      <c r="Z235" s="19">
        <v>0.7</v>
      </c>
      <c r="AA235" s="37">
        <v>0.2</v>
      </c>
      <c r="AB235" s="80"/>
      <c r="AC235" s="19">
        <v>1.3</v>
      </c>
      <c r="AD235" s="19">
        <v>34.9</v>
      </c>
      <c r="AE235" s="19">
        <v>29.9</v>
      </c>
      <c r="AF235" s="23">
        <v>149.30000000000001</v>
      </c>
      <c r="AG235" s="19">
        <v>0.7</v>
      </c>
      <c r="AH235" s="3" t="s">
        <v>151</v>
      </c>
      <c r="AI235" s="3" t="s">
        <v>31</v>
      </c>
    </row>
    <row r="236" spans="1:35" ht="11.85" customHeight="1" x14ac:dyDescent="0.15">
      <c r="A236" s="53" t="s">
        <v>421</v>
      </c>
      <c r="B236" s="54"/>
      <c r="C236" s="54"/>
      <c r="D236" s="54"/>
      <c r="E236" s="54"/>
      <c r="F236" s="54"/>
      <c r="G236" s="54"/>
      <c r="H236" s="54"/>
      <c r="I236" s="54"/>
      <c r="J236" s="54"/>
      <c r="K236" s="55"/>
      <c r="L236" s="56">
        <v>35</v>
      </c>
      <c r="M236" s="69"/>
      <c r="N236" s="70"/>
      <c r="O236" s="59">
        <v>2.7</v>
      </c>
      <c r="P236" s="71"/>
      <c r="Q236" s="59">
        <v>0.2</v>
      </c>
      <c r="R236" s="71"/>
      <c r="S236" s="59">
        <v>17.600000000000001</v>
      </c>
      <c r="T236" s="71"/>
      <c r="U236" s="59">
        <v>82.9</v>
      </c>
      <c r="V236" s="72"/>
      <c r="W236" s="71"/>
      <c r="X236" s="59">
        <v>0.1</v>
      </c>
      <c r="Y236" s="71"/>
      <c r="Z236" s="17">
        <v>0</v>
      </c>
      <c r="AA236" s="59">
        <v>0</v>
      </c>
      <c r="AB236" s="71"/>
      <c r="AC236" s="17">
        <v>0.7</v>
      </c>
      <c r="AD236" s="17">
        <v>8.1</v>
      </c>
      <c r="AE236" s="17">
        <v>11.6</v>
      </c>
      <c r="AF236" s="20">
        <v>29.4</v>
      </c>
      <c r="AG236" s="17">
        <v>0.7</v>
      </c>
      <c r="AH236" s="5" t="s">
        <v>410</v>
      </c>
      <c r="AI236" s="5" t="s">
        <v>410</v>
      </c>
    </row>
    <row r="237" spans="1:35" ht="14.25" customHeight="1" x14ac:dyDescent="0.15">
      <c r="A237" s="53" t="s">
        <v>43</v>
      </c>
      <c r="B237" s="54"/>
      <c r="C237" s="54"/>
      <c r="D237" s="54"/>
      <c r="E237" s="54"/>
      <c r="F237" s="54"/>
      <c r="G237" s="54"/>
      <c r="H237" s="54"/>
      <c r="I237" s="54"/>
      <c r="J237" s="54"/>
      <c r="K237" s="55"/>
      <c r="L237" s="56">
        <v>150</v>
      </c>
      <c r="M237" s="69"/>
      <c r="N237" s="70"/>
      <c r="O237" s="59">
        <v>0</v>
      </c>
      <c r="P237" s="71"/>
      <c r="Q237" s="59">
        <v>0</v>
      </c>
      <c r="R237" s="71"/>
      <c r="S237" s="59">
        <v>11.6</v>
      </c>
      <c r="T237" s="71"/>
      <c r="U237" s="59">
        <v>46.5</v>
      </c>
      <c r="V237" s="72"/>
      <c r="W237" s="71"/>
      <c r="X237" s="59">
        <v>0</v>
      </c>
      <c r="Y237" s="71"/>
      <c r="Z237" s="17">
        <v>0</v>
      </c>
      <c r="AA237" s="59">
        <v>0</v>
      </c>
      <c r="AB237" s="71"/>
      <c r="AC237" s="17">
        <v>0</v>
      </c>
      <c r="AD237" s="17">
        <v>6.1</v>
      </c>
      <c r="AE237" s="17">
        <v>1.4</v>
      </c>
      <c r="AF237" s="20">
        <v>0</v>
      </c>
      <c r="AG237" s="17">
        <v>0</v>
      </c>
      <c r="AH237" s="5" t="s">
        <v>422</v>
      </c>
      <c r="AI237" s="5" t="s">
        <v>422</v>
      </c>
    </row>
    <row r="238" spans="1:35" ht="11.85" customHeight="1" x14ac:dyDescent="0.15">
      <c r="A238" s="42" t="s">
        <v>414</v>
      </c>
      <c r="B238" s="43"/>
      <c r="C238" s="43"/>
      <c r="D238" s="43"/>
      <c r="E238" s="43"/>
      <c r="F238" s="43"/>
      <c r="G238" s="43"/>
      <c r="H238" s="43"/>
      <c r="I238" s="43"/>
      <c r="J238" s="43"/>
      <c r="K238" s="44"/>
      <c r="L238" s="45"/>
      <c r="M238" s="46"/>
      <c r="N238" s="47"/>
      <c r="O238" s="48">
        <v>26.11</v>
      </c>
      <c r="P238" s="49"/>
      <c r="Q238" s="48">
        <v>25.62</v>
      </c>
      <c r="R238" s="49"/>
      <c r="S238" s="48">
        <v>73</v>
      </c>
      <c r="T238" s="49"/>
      <c r="U238" s="48">
        <v>269</v>
      </c>
      <c r="V238" s="50"/>
      <c r="W238" s="49"/>
      <c r="X238" s="48">
        <v>0.4</v>
      </c>
      <c r="Y238" s="49"/>
      <c r="Z238" s="18">
        <v>10.7</v>
      </c>
      <c r="AA238" s="48">
        <v>0.6</v>
      </c>
      <c r="AB238" s="49"/>
      <c r="AC238" s="18">
        <v>5.7</v>
      </c>
      <c r="AD238" s="18">
        <v>107.3</v>
      </c>
      <c r="AE238" s="18">
        <v>177.8</v>
      </c>
      <c r="AF238" s="22">
        <v>425.6</v>
      </c>
      <c r="AG238" s="18">
        <v>6.7</v>
      </c>
      <c r="AH238" s="1" t="s">
        <v>410</v>
      </c>
      <c r="AI238" s="1" t="s">
        <v>410</v>
      </c>
    </row>
    <row r="239" spans="1:35" ht="11.85" customHeight="1" x14ac:dyDescent="0.15">
      <c r="A239" s="95" t="s">
        <v>423</v>
      </c>
      <c r="B239" s="96"/>
      <c r="C239" s="96"/>
      <c r="D239" s="96"/>
      <c r="E239" s="96"/>
      <c r="F239" s="96"/>
      <c r="G239" s="96"/>
      <c r="H239" s="96"/>
      <c r="I239" s="96"/>
      <c r="J239" s="96"/>
      <c r="K239" s="96"/>
      <c r="L239" s="96"/>
      <c r="M239" s="96"/>
      <c r="N239" s="96"/>
      <c r="O239" s="96"/>
      <c r="P239" s="96"/>
      <c r="Q239" s="96"/>
      <c r="R239" s="96"/>
      <c r="S239" s="96"/>
      <c r="T239" s="96"/>
      <c r="U239" s="96"/>
      <c r="V239" s="96"/>
      <c r="W239" s="96"/>
      <c r="X239" s="96"/>
      <c r="Y239" s="96"/>
      <c r="Z239" s="96"/>
      <c r="AA239" s="96"/>
      <c r="AB239" s="96"/>
      <c r="AC239" s="96"/>
      <c r="AD239" s="96"/>
      <c r="AE239" s="96"/>
      <c r="AF239" s="96"/>
      <c r="AG239" s="96"/>
      <c r="AH239" s="96"/>
      <c r="AI239" s="97"/>
    </row>
    <row r="240" spans="1:35" ht="11.85" customHeight="1" x14ac:dyDescent="0.15">
      <c r="A240" s="53" t="s">
        <v>404</v>
      </c>
      <c r="B240" s="54"/>
      <c r="C240" s="54"/>
      <c r="D240" s="54"/>
      <c r="E240" s="54"/>
      <c r="F240" s="54"/>
      <c r="G240" s="54"/>
      <c r="H240" s="54"/>
      <c r="I240" s="54"/>
      <c r="J240" s="54"/>
      <c r="K240" s="55"/>
      <c r="L240" s="56">
        <v>150</v>
      </c>
      <c r="M240" s="69"/>
      <c r="N240" s="70"/>
      <c r="O240" s="59">
        <v>2.5</v>
      </c>
      <c r="P240" s="71"/>
      <c r="Q240" s="59">
        <v>2.2000000000000002</v>
      </c>
      <c r="R240" s="71"/>
      <c r="S240" s="59">
        <v>11.1</v>
      </c>
      <c r="T240" s="71"/>
      <c r="U240" s="59">
        <v>74.7</v>
      </c>
      <c r="V240" s="72"/>
      <c r="W240" s="71"/>
      <c r="X240" s="59">
        <v>0</v>
      </c>
      <c r="Y240" s="71"/>
      <c r="Z240" s="17">
        <v>0.5</v>
      </c>
      <c r="AA240" s="59">
        <v>0</v>
      </c>
      <c r="AB240" s="71"/>
      <c r="AC240" s="17">
        <v>0</v>
      </c>
      <c r="AD240" s="17">
        <v>95.3</v>
      </c>
      <c r="AE240" s="17">
        <v>11.5</v>
      </c>
      <c r="AF240" s="20">
        <v>66.2</v>
      </c>
      <c r="AG240" s="17">
        <v>0.3</v>
      </c>
      <c r="AH240" s="5" t="s">
        <v>424</v>
      </c>
      <c r="AI240" s="5" t="s">
        <v>425</v>
      </c>
    </row>
    <row r="241" spans="1:35" ht="11.85" customHeight="1" x14ac:dyDescent="0.15">
      <c r="A241" s="53" t="s">
        <v>426</v>
      </c>
      <c r="B241" s="54"/>
      <c r="C241" s="54"/>
      <c r="D241" s="54"/>
      <c r="E241" s="54"/>
      <c r="F241" s="54"/>
      <c r="G241" s="54"/>
      <c r="H241" s="54"/>
      <c r="I241" s="54"/>
      <c r="J241" s="54"/>
      <c r="K241" s="55"/>
      <c r="L241" s="56">
        <v>108</v>
      </c>
      <c r="M241" s="69"/>
      <c r="N241" s="70"/>
      <c r="O241" s="59">
        <v>1</v>
      </c>
      <c r="P241" s="71"/>
      <c r="Q241" s="59">
        <v>0.3</v>
      </c>
      <c r="R241" s="71"/>
      <c r="S241" s="59">
        <v>13.6</v>
      </c>
      <c r="T241" s="71"/>
      <c r="U241" s="59">
        <v>62.2</v>
      </c>
      <c r="V241" s="72"/>
      <c r="W241" s="71"/>
      <c r="X241" s="59">
        <v>0</v>
      </c>
      <c r="Y241" s="71"/>
      <c r="Z241" s="17">
        <v>6.5</v>
      </c>
      <c r="AA241" s="59">
        <v>0</v>
      </c>
      <c r="AB241" s="71"/>
      <c r="AC241" s="17">
        <v>0</v>
      </c>
      <c r="AD241" s="17">
        <v>5.2</v>
      </c>
      <c r="AE241" s="17">
        <v>27.2</v>
      </c>
      <c r="AF241" s="20">
        <v>18.100000000000001</v>
      </c>
      <c r="AG241" s="17">
        <v>0.4</v>
      </c>
      <c r="AH241" s="5" t="s">
        <v>427</v>
      </c>
      <c r="AI241" s="5" t="s">
        <v>428</v>
      </c>
    </row>
    <row r="242" spans="1:35" ht="11.85" customHeight="1" x14ac:dyDescent="0.15">
      <c r="A242" s="53" t="s">
        <v>618</v>
      </c>
      <c r="B242" s="54"/>
      <c r="C242" s="54"/>
      <c r="D242" s="54"/>
      <c r="E242" s="54"/>
      <c r="F242" s="54"/>
      <c r="G242" s="54"/>
      <c r="H242" s="54"/>
      <c r="I242" s="54"/>
      <c r="J242" s="54"/>
      <c r="K242" s="55"/>
      <c r="L242" s="116" t="s">
        <v>619</v>
      </c>
      <c r="M242" s="117"/>
      <c r="N242" s="118"/>
      <c r="O242" s="59">
        <v>7.6</v>
      </c>
      <c r="P242" s="71"/>
      <c r="Q242" s="59">
        <v>7.1</v>
      </c>
      <c r="R242" s="71"/>
      <c r="S242" s="59">
        <v>1.3</v>
      </c>
      <c r="T242" s="71"/>
      <c r="U242" s="59">
        <v>101</v>
      </c>
      <c r="V242" s="72"/>
      <c r="W242" s="71"/>
      <c r="X242" s="59">
        <v>0</v>
      </c>
      <c r="Y242" s="71"/>
      <c r="Z242" s="17">
        <v>0</v>
      </c>
      <c r="AA242" s="59">
        <v>0</v>
      </c>
      <c r="AB242" s="71"/>
      <c r="AC242" s="17">
        <v>0.2</v>
      </c>
      <c r="AD242" s="17">
        <v>8.4</v>
      </c>
      <c r="AE242" s="17">
        <v>7.9</v>
      </c>
      <c r="AF242" s="20">
        <v>64.8</v>
      </c>
      <c r="AG242" s="17">
        <v>0.9</v>
      </c>
      <c r="AH242" s="5" t="s">
        <v>199</v>
      </c>
      <c r="AI242" s="5" t="s">
        <v>31</v>
      </c>
    </row>
    <row r="243" spans="1:35" ht="11.85" customHeight="1" x14ac:dyDescent="0.15">
      <c r="A243" s="53" t="s">
        <v>421</v>
      </c>
      <c r="B243" s="54"/>
      <c r="C243" s="54"/>
      <c r="D243" s="54"/>
      <c r="E243" s="54"/>
      <c r="F243" s="54"/>
      <c r="G243" s="54"/>
      <c r="H243" s="54"/>
      <c r="I243" s="54"/>
      <c r="J243" s="54"/>
      <c r="K243" s="55"/>
      <c r="L243" s="56">
        <v>35</v>
      </c>
      <c r="M243" s="69"/>
      <c r="N243" s="70"/>
      <c r="O243" s="59">
        <v>2.7</v>
      </c>
      <c r="P243" s="71"/>
      <c r="Q243" s="59">
        <v>0.2</v>
      </c>
      <c r="R243" s="71"/>
      <c r="S243" s="59">
        <v>17.600000000000001</v>
      </c>
      <c r="T243" s="71"/>
      <c r="U243" s="59">
        <v>82.9</v>
      </c>
      <c r="V243" s="72"/>
      <c r="W243" s="71"/>
      <c r="X243" s="59">
        <v>0.1</v>
      </c>
      <c r="Y243" s="71"/>
      <c r="Z243" s="17">
        <v>0</v>
      </c>
      <c r="AA243" s="59">
        <v>0</v>
      </c>
      <c r="AB243" s="71"/>
      <c r="AC243" s="17">
        <v>0.7</v>
      </c>
      <c r="AD243" s="17">
        <v>8.1</v>
      </c>
      <c r="AE243" s="17">
        <v>11.6</v>
      </c>
      <c r="AF243" s="20">
        <v>29.4</v>
      </c>
      <c r="AG243" s="17">
        <v>0.7</v>
      </c>
      <c r="AH243" s="5" t="s">
        <v>427</v>
      </c>
      <c r="AI243" s="5" t="s">
        <v>427</v>
      </c>
    </row>
    <row r="244" spans="1:35" ht="27.4" customHeight="1" x14ac:dyDescent="0.15">
      <c r="A244" s="42" t="s">
        <v>429</v>
      </c>
      <c r="B244" s="43"/>
      <c r="C244" s="43"/>
      <c r="D244" s="43"/>
      <c r="E244" s="43"/>
      <c r="F244" s="43"/>
      <c r="G244" s="43"/>
      <c r="H244" s="43"/>
      <c r="I244" s="43"/>
      <c r="J244" s="43"/>
      <c r="K244" s="44"/>
      <c r="L244" s="45"/>
      <c r="M244" s="46"/>
      <c r="N244" s="47"/>
      <c r="O244" s="48">
        <v>9.5</v>
      </c>
      <c r="P244" s="49"/>
      <c r="Q244" s="48">
        <v>12.8</v>
      </c>
      <c r="R244" s="49"/>
      <c r="S244" s="48">
        <v>92.3</v>
      </c>
      <c r="T244" s="49"/>
      <c r="U244" s="48">
        <v>524.79999999999995</v>
      </c>
      <c r="V244" s="50"/>
      <c r="W244" s="49"/>
      <c r="X244" s="48">
        <v>0.1</v>
      </c>
      <c r="Y244" s="49"/>
      <c r="Z244" s="18">
        <v>7</v>
      </c>
      <c r="AA244" s="48">
        <v>0.1</v>
      </c>
      <c r="AB244" s="49"/>
      <c r="AC244" s="18">
        <v>1.2</v>
      </c>
      <c r="AD244" s="18">
        <v>134</v>
      </c>
      <c r="AE244" s="18">
        <v>77.599999999999994</v>
      </c>
      <c r="AF244" s="22">
        <v>195.6</v>
      </c>
      <c r="AG244" s="18">
        <v>2.2999999999999998</v>
      </c>
      <c r="AH244" s="1" t="s">
        <v>427</v>
      </c>
      <c r="AI244" s="1" t="s">
        <v>427</v>
      </c>
    </row>
    <row r="245" spans="1:35" ht="12.95" customHeight="1" x14ac:dyDescent="0.15">
      <c r="A245" s="42" t="s">
        <v>430</v>
      </c>
      <c r="B245" s="43"/>
      <c r="C245" s="43"/>
      <c r="D245" s="43"/>
      <c r="E245" s="43"/>
      <c r="F245" s="43"/>
      <c r="G245" s="43"/>
      <c r="H245" s="43"/>
      <c r="I245" s="43"/>
      <c r="J245" s="43"/>
      <c r="K245" s="43"/>
      <c r="L245" s="43"/>
      <c r="M245" s="43"/>
      <c r="N245" s="44"/>
      <c r="O245" s="48">
        <f>O244+O238+O230+O226</f>
        <v>52.91</v>
      </c>
      <c r="P245" s="49"/>
      <c r="Q245" s="48">
        <f>Q244+Q238+Q230+Q226</f>
        <v>59.120000000000005</v>
      </c>
      <c r="R245" s="49"/>
      <c r="S245" s="48">
        <f>S244+S238+S230+S226</f>
        <v>248.70000000000002</v>
      </c>
      <c r="T245" s="49"/>
      <c r="U245" s="48">
        <v>1690.8</v>
      </c>
      <c r="V245" s="50"/>
      <c r="W245" s="49"/>
      <c r="X245" s="48">
        <v>0.3</v>
      </c>
      <c r="Y245" s="49"/>
      <c r="Z245" s="18">
        <v>18</v>
      </c>
      <c r="AA245" s="48">
        <v>0.5</v>
      </c>
      <c r="AB245" s="49"/>
      <c r="AC245" s="18">
        <v>7</v>
      </c>
      <c r="AD245" s="18">
        <v>512</v>
      </c>
      <c r="AE245" s="18">
        <v>210.3</v>
      </c>
      <c r="AF245" s="22">
        <v>748.2</v>
      </c>
      <c r="AG245" s="18">
        <v>8.1999999999999993</v>
      </c>
      <c r="AH245" s="1" t="s">
        <v>427</v>
      </c>
      <c r="AI245" s="1" t="s">
        <v>427</v>
      </c>
    </row>
    <row r="246" spans="1:35" ht="25.7" customHeight="1" x14ac:dyDescent="0.15">
      <c r="A246" s="100" t="s">
        <v>431</v>
      </c>
      <c r="B246" s="100"/>
      <c r="C246" s="100"/>
      <c r="D246" s="100"/>
      <c r="E246" s="100"/>
      <c r="F246" s="100"/>
      <c r="G246" s="100"/>
      <c r="H246" s="100"/>
      <c r="I246" s="100"/>
      <c r="J246" s="100"/>
      <c r="K246" s="100"/>
      <c r="L246" s="100"/>
      <c r="M246" s="100"/>
      <c r="N246" s="100"/>
      <c r="O246" s="100"/>
      <c r="P246" s="100"/>
      <c r="Q246" s="100"/>
      <c r="R246" s="100"/>
      <c r="S246" s="100"/>
      <c r="T246" s="100"/>
      <c r="U246" s="100"/>
      <c r="V246" s="100"/>
      <c r="W246" s="100"/>
      <c r="X246" s="100"/>
      <c r="Y246" s="100"/>
      <c r="Z246" s="100"/>
      <c r="AA246" s="100"/>
      <c r="AB246" s="100"/>
      <c r="AC246" s="100"/>
      <c r="AD246" s="100"/>
      <c r="AE246" s="100"/>
      <c r="AF246" s="100"/>
    </row>
    <row r="247" spans="1:35" ht="14.25" customHeight="1" x14ac:dyDescent="0.15">
      <c r="A247" s="101" t="s">
        <v>432</v>
      </c>
      <c r="B247" s="102"/>
      <c r="C247" s="102"/>
      <c r="D247" s="102"/>
      <c r="E247" s="102"/>
      <c r="F247" s="102"/>
      <c r="G247" s="102"/>
      <c r="H247" s="102"/>
      <c r="I247" s="102"/>
      <c r="J247" s="102"/>
      <c r="K247" s="103"/>
      <c r="L247" s="101" t="s">
        <v>433</v>
      </c>
      <c r="M247" s="102"/>
      <c r="N247" s="103"/>
      <c r="O247" s="107" t="s">
        <v>434</v>
      </c>
      <c r="P247" s="108"/>
      <c r="Q247" s="108"/>
      <c r="R247" s="108"/>
      <c r="S247" s="108"/>
      <c r="T247" s="109"/>
      <c r="U247" s="110" t="s">
        <v>435</v>
      </c>
      <c r="V247" s="111"/>
      <c r="W247" s="112"/>
      <c r="X247" s="107" t="s">
        <v>436</v>
      </c>
      <c r="Y247" s="108"/>
      <c r="Z247" s="108"/>
      <c r="AA247" s="108"/>
      <c r="AB247" s="108"/>
      <c r="AC247" s="109"/>
      <c r="AD247" s="107" t="s">
        <v>437</v>
      </c>
      <c r="AE247" s="108"/>
      <c r="AF247" s="108"/>
      <c r="AG247" s="109"/>
      <c r="AH247" s="124" t="s">
        <v>438</v>
      </c>
      <c r="AI247" s="124" t="s">
        <v>439</v>
      </c>
    </row>
    <row r="248" spans="1:35" ht="11.85" customHeight="1" x14ac:dyDescent="0.15">
      <c r="A248" s="104"/>
      <c r="B248" s="105"/>
      <c r="C248" s="105"/>
      <c r="D248" s="105"/>
      <c r="E248" s="105"/>
      <c r="F248" s="105"/>
      <c r="G248" s="105"/>
      <c r="H248" s="105"/>
      <c r="I248" s="105"/>
      <c r="J248" s="105"/>
      <c r="K248" s="106"/>
      <c r="L248" s="104"/>
      <c r="M248" s="105"/>
      <c r="N248" s="106"/>
      <c r="O248" s="98" t="s">
        <v>440</v>
      </c>
      <c r="P248" s="47"/>
      <c r="Q248" s="98" t="s">
        <v>441</v>
      </c>
      <c r="R248" s="47"/>
      <c r="S248" s="98" t="s">
        <v>442</v>
      </c>
      <c r="T248" s="47"/>
      <c r="U248" s="113"/>
      <c r="V248" s="114"/>
      <c r="W248" s="115"/>
      <c r="X248" s="98" t="s">
        <v>443</v>
      </c>
      <c r="Y248" s="47"/>
      <c r="Z248" s="7" t="s">
        <v>444</v>
      </c>
      <c r="AA248" s="98" t="s">
        <v>445</v>
      </c>
      <c r="AB248" s="47"/>
      <c r="AC248" s="7" t="s">
        <v>446</v>
      </c>
      <c r="AD248" s="7" t="s">
        <v>447</v>
      </c>
      <c r="AE248" s="7" t="s">
        <v>448</v>
      </c>
      <c r="AF248" s="12" t="s">
        <v>449</v>
      </c>
      <c r="AG248" s="7" t="s">
        <v>450</v>
      </c>
      <c r="AH248" s="125"/>
      <c r="AI248" s="125"/>
    </row>
    <row r="249" spans="1:35" ht="11.85" customHeight="1" x14ac:dyDescent="0.15">
      <c r="A249" s="95" t="s">
        <v>451</v>
      </c>
      <c r="B249" s="96"/>
      <c r="C249" s="96"/>
      <c r="D249" s="96"/>
      <c r="E249" s="96"/>
      <c r="F249" s="96"/>
      <c r="G249" s="96"/>
      <c r="H249" s="96"/>
      <c r="I249" s="96"/>
      <c r="J249" s="96"/>
      <c r="K249" s="96"/>
      <c r="L249" s="96"/>
      <c r="M249" s="96"/>
      <c r="N249" s="96"/>
      <c r="O249" s="96"/>
      <c r="P249" s="96"/>
      <c r="Q249" s="96"/>
      <c r="R249" s="96"/>
      <c r="S249" s="96"/>
      <c r="T249" s="96"/>
      <c r="U249" s="96"/>
      <c r="V249" s="96"/>
      <c r="W249" s="96"/>
      <c r="X249" s="96"/>
      <c r="Y249" s="96"/>
      <c r="Z249" s="96"/>
      <c r="AA249" s="96"/>
      <c r="AB249" s="96"/>
      <c r="AC249" s="96"/>
      <c r="AD249" s="96"/>
      <c r="AE249" s="96"/>
      <c r="AF249" s="96"/>
      <c r="AG249" s="96"/>
      <c r="AH249" s="96"/>
      <c r="AI249" s="97"/>
    </row>
    <row r="250" spans="1:35" ht="11.85" customHeight="1" x14ac:dyDescent="0.15">
      <c r="A250" s="53" t="s">
        <v>77</v>
      </c>
      <c r="B250" s="54"/>
      <c r="C250" s="54"/>
      <c r="D250" s="54"/>
      <c r="E250" s="54"/>
      <c r="F250" s="54"/>
      <c r="G250" s="54"/>
      <c r="H250" s="54"/>
      <c r="I250" s="54"/>
      <c r="J250" s="54"/>
      <c r="K250" s="55"/>
      <c r="L250" s="56">
        <v>10</v>
      </c>
      <c r="M250" s="69"/>
      <c r="N250" s="70"/>
      <c r="O250" s="59">
        <v>2.2999999999999998</v>
      </c>
      <c r="P250" s="71"/>
      <c r="Q250" s="59">
        <v>3</v>
      </c>
      <c r="R250" s="71"/>
      <c r="S250" s="59">
        <v>0</v>
      </c>
      <c r="T250" s="71"/>
      <c r="U250" s="59">
        <v>36.4</v>
      </c>
      <c r="V250" s="72"/>
      <c r="W250" s="71"/>
      <c r="X250" s="59">
        <v>0</v>
      </c>
      <c r="Y250" s="71"/>
      <c r="Z250" s="17">
        <v>0.1</v>
      </c>
      <c r="AA250" s="59">
        <v>0</v>
      </c>
      <c r="AB250" s="71"/>
      <c r="AC250" s="17">
        <v>0</v>
      </c>
      <c r="AD250" s="17">
        <v>88</v>
      </c>
      <c r="AE250" s="17">
        <v>3.5</v>
      </c>
      <c r="AF250" s="20">
        <v>50</v>
      </c>
      <c r="AG250" s="17">
        <v>0.1</v>
      </c>
      <c r="AH250" s="5" t="s">
        <v>79</v>
      </c>
      <c r="AI250" s="5" t="s">
        <v>25</v>
      </c>
    </row>
    <row r="251" spans="1:35" ht="11.85" customHeight="1" x14ac:dyDescent="0.15">
      <c r="A251" s="53" t="s">
        <v>46</v>
      </c>
      <c r="B251" s="54"/>
      <c r="C251" s="54"/>
      <c r="D251" s="54"/>
      <c r="E251" s="54"/>
      <c r="F251" s="54"/>
      <c r="G251" s="54"/>
      <c r="H251" s="54"/>
      <c r="I251" s="54"/>
      <c r="J251" s="54"/>
      <c r="K251" s="55"/>
      <c r="L251" s="56">
        <v>150</v>
      </c>
      <c r="M251" s="69"/>
      <c r="N251" s="70"/>
      <c r="O251" s="59">
        <v>3</v>
      </c>
      <c r="P251" s="71"/>
      <c r="Q251" s="59">
        <v>3.7</v>
      </c>
      <c r="R251" s="71"/>
      <c r="S251" s="59">
        <v>6.7</v>
      </c>
      <c r="T251" s="71"/>
      <c r="U251" s="59">
        <v>73.2</v>
      </c>
      <c r="V251" s="72"/>
      <c r="W251" s="71"/>
      <c r="X251" s="59">
        <v>0</v>
      </c>
      <c r="Y251" s="71"/>
      <c r="Z251" s="17">
        <v>0.6</v>
      </c>
      <c r="AA251" s="59">
        <v>0</v>
      </c>
      <c r="AB251" s="71"/>
      <c r="AC251" s="17">
        <v>0</v>
      </c>
      <c r="AD251" s="17">
        <v>110.8</v>
      </c>
      <c r="AE251" s="17">
        <v>12.5</v>
      </c>
      <c r="AF251" s="20">
        <v>76.7</v>
      </c>
      <c r="AG251" s="17">
        <v>0.1</v>
      </c>
      <c r="AH251" s="5" t="s">
        <v>47</v>
      </c>
      <c r="AI251" s="5" t="s">
        <v>31</v>
      </c>
    </row>
    <row r="252" spans="1:35" ht="11.85" customHeight="1" x14ac:dyDescent="0.15">
      <c r="A252" s="53" t="s">
        <v>610</v>
      </c>
      <c r="B252" s="54"/>
      <c r="C252" s="54"/>
      <c r="D252" s="54"/>
      <c r="E252" s="54"/>
      <c r="F252" s="54"/>
      <c r="G252" s="54"/>
      <c r="H252" s="54"/>
      <c r="I252" s="54"/>
      <c r="J252" s="54"/>
      <c r="K252" s="55"/>
      <c r="L252" s="56">
        <v>150</v>
      </c>
      <c r="M252" s="69"/>
      <c r="N252" s="70"/>
      <c r="O252" s="59">
        <v>2.5</v>
      </c>
      <c r="P252" s="71"/>
      <c r="Q252" s="59">
        <v>2.2000000000000002</v>
      </c>
      <c r="R252" s="71"/>
      <c r="S252" s="59">
        <v>11.1</v>
      </c>
      <c r="T252" s="71"/>
      <c r="U252" s="59">
        <v>74.7</v>
      </c>
      <c r="V252" s="72"/>
      <c r="W252" s="71"/>
      <c r="X252" s="59">
        <v>0</v>
      </c>
      <c r="Y252" s="71"/>
      <c r="Z252" s="17">
        <v>0.5</v>
      </c>
      <c r="AA252" s="59">
        <v>0</v>
      </c>
      <c r="AB252" s="71"/>
      <c r="AC252" s="17">
        <v>0</v>
      </c>
      <c r="AD252" s="17">
        <v>95.3</v>
      </c>
      <c r="AE252" s="17">
        <v>11.5</v>
      </c>
      <c r="AF252" s="20">
        <v>66.2</v>
      </c>
      <c r="AG252" s="17">
        <v>0.3</v>
      </c>
      <c r="AH252" s="5" t="s">
        <v>50</v>
      </c>
      <c r="AI252" s="5" t="s">
        <v>31</v>
      </c>
    </row>
    <row r="253" spans="1:35" ht="14.25" customHeight="1" x14ac:dyDescent="0.15">
      <c r="A253" s="53" t="s">
        <v>454</v>
      </c>
      <c r="B253" s="54"/>
      <c r="C253" s="54"/>
      <c r="D253" s="54"/>
      <c r="E253" s="54"/>
      <c r="F253" s="54"/>
      <c r="G253" s="54"/>
      <c r="H253" s="54"/>
      <c r="I253" s="54"/>
      <c r="J253" s="54"/>
      <c r="K253" s="55"/>
      <c r="L253" s="56">
        <v>35</v>
      </c>
      <c r="M253" s="69"/>
      <c r="N253" s="70"/>
      <c r="O253" s="59">
        <v>2.6</v>
      </c>
      <c r="P253" s="71"/>
      <c r="Q253" s="59">
        <v>1</v>
      </c>
      <c r="R253" s="71"/>
      <c r="S253" s="59">
        <v>18</v>
      </c>
      <c r="T253" s="71"/>
      <c r="U253" s="59">
        <v>91.7</v>
      </c>
      <c r="V253" s="72"/>
      <c r="W253" s="71"/>
      <c r="X253" s="59">
        <v>0</v>
      </c>
      <c r="Y253" s="71"/>
      <c r="Z253" s="17">
        <v>0</v>
      </c>
      <c r="AA253" s="59">
        <v>0</v>
      </c>
      <c r="AB253" s="71"/>
      <c r="AC253" s="17">
        <v>0</v>
      </c>
      <c r="AD253" s="17">
        <v>6.7</v>
      </c>
      <c r="AE253" s="17">
        <v>4.5999999999999996</v>
      </c>
      <c r="AF253" s="20">
        <v>22.8</v>
      </c>
      <c r="AG253" s="17">
        <v>0.4</v>
      </c>
      <c r="AH253" s="5" t="s">
        <v>453</v>
      </c>
      <c r="AI253" s="5" t="s">
        <v>453</v>
      </c>
    </row>
    <row r="254" spans="1:35" ht="11.85" customHeight="1" x14ac:dyDescent="0.15">
      <c r="A254" s="42" t="s">
        <v>429</v>
      </c>
      <c r="B254" s="43"/>
      <c r="C254" s="43"/>
      <c r="D254" s="43"/>
      <c r="E254" s="43"/>
      <c r="F254" s="43"/>
      <c r="G254" s="43"/>
      <c r="H254" s="43"/>
      <c r="I254" s="43"/>
      <c r="J254" s="43"/>
      <c r="K254" s="44"/>
      <c r="L254" s="45"/>
      <c r="M254" s="46"/>
      <c r="N254" s="47"/>
      <c r="O254" s="48">
        <v>10.4</v>
      </c>
      <c r="P254" s="49"/>
      <c r="Q254" s="48">
        <v>9.9</v>
      </c>
      <c r="R254" s="49"/>
      <c r="S254" s="48">
        <v>35.799999999999997</v>
      </c>
      <c r="T254" s="49"/>
      <c r="U254" s="48">
        <v>276</v>
      </c>
      <c r="V254" s="50"/>
      <c r="W254" s="49"/>
      <c r="X254" s="48">
        <v>0</v>
      </c>
      <c r="Y254" s="49"/>
      <c r="Z254" s="18">
        <v>1.2</v>
      </c>
      <c r="AA254" s="48">
        <v>0</v>
      </c>
      <c r="AB254" s="49"/>
      <c r="AC254" s="18">
        <v>0</v>
      </c>
      <c r="AD254" s="18">
        <v>300.8</v>
      </c>
      <c r="AE254" s="18">
        <v>32.1</v>
      </c>
      <c r="AF254" s="22">
        <v>215.7</v>
      </c>
      <c r="AG254" s="18">
        <v>0.9</v>
      </c>
      <c r="AH254" s="1" t="s">
        <v>455</v>
      </c>
      <c r="AI254" s="1" t="s">
        <v>455</v>
      </c>
    </row>
    <row r="255" spans="1:35" ht="11.85" customHeight="1" x14ac:dyDescent="0.15">
      <c r="A255" s="95" t="s">
        <v>456</v>
      </c>
      <c r="B255" s="96"/>
      <c r="C255" s="96"/>
      <c r="D255" s="96"/>
      <c r="E255" s="96"/>
      <c r="F255" s="96"/>
      <c r="G255" s="96"/>
      <c r="H255" s="96"/>
      <c r="I255" s="96"/>
      <c r="J255" s="96"/>
      <c r="K255" s="96"/>
      <c r="L255" s="96"/>
      <c r="M255" s="96"/>
      <c r="N255" s="96"/>
      <c r="O255" s="96"/>
      <c r="P255" s="96"/>
      <c r="Q255" s="96"/>
      <c r="R255" s="96"/>
      <c r="S255" s="96"/>
      <c r="T255" s="96"/>
      <c r="U255" s="96"/>
      <c r="V255" s="96"/>
      <c r="W255" s="96"/>
      <c r="X255" s="96"/>
      <c r="Y255" s="96"/>
      <c r="Z255" s="96"/>
      <c r="AA255" s="96"/>
      <c r="AB255" s="96"/>
      <c r="AC255" s="96"/>
      <c r="AD255" s="96"/>
      <c r="AE255" s="96"/>
      <c r="AF255" s="96"/>
      <c r="AG255" s="96"/>
      <c r="AH255" s="96"/>
      <c r="AI255" s="97"/>
    </row>
    <row r="256" spans="1:35" ht="11.25" customHeight="1" x14ac:dyDescent="0.15">
      <c r="A256" s="31" t="s">
        <v>140</v>
      </c>
      <c r="B256" s="32"/>
      <c r="C256" s="32"/>
      <c r="D256" s="32"/>
      <c r="E256" s="32"/>
      <c r="F256" s="32"/>
      <c r="G256" s="32"/>
      <c r="H256" s="32"/>
      <c r="I256" s="32"/>
      <c r="J256" s="32"/>
      <c r="K256" s="33"/>
      <c r="L256" s="34">
        <v>200</v>
      </c>
      <c r="M256" s="93"/>
      <c r="N256" s="94"/>
      <c r="O256" s="37">
        <v>1</v>
      </c>
      <c r="P256" s="80"/>
      <c r="Q256" s="37">
        <v>0.2</v>
      </c>
      <c r="R256" s="80"/>
      <c r="S256" s="37">
        <v>19.600000000000001</v>
      </c>
      <c r="T256" s="80"/>
      <c r="U256" s="37">
        <v>83.4</v>
      </c>
      <c r="V256" s="81"/>
      <c r="W256" s="80"/>
      <c r="X256" s="37">
        <v>0</v>
      </c>
      <c r="Y256" s="80"/>
      <c r="Z256" s="19">
        <v>1.6</v>
      </c>
      <c r="AA256" s="37">
        <v>0</v>
      </c>
      <c r="AB256" s="80"/>
      <c r="AC256" s="19">
        <v>0</v>
      </c>
      <c r="AD256" s="19">
        <v>12.6</v>
      </c>
      <c r="AE256" s="19">
        <v>7.2</v>
      </c>
      <c r="AF256" s="23">
        <v>12.6</v>
      </c>
      <c r="AG256" s="19">
        <v>2.5</v>
      </c>
      <c r="AH256" s="3" t="s">
        <v>144</v>
      </c>
      <c r="AI256" s="3" t="s">
        <v>31</v>
      </c>
    </row>
    <row r="257" spans="1:35" ht="12.75" customHeight="1" x14ac:dyDescent="0.15">
      <c r="A257" s="119" t="s">
        <v>33</v>
      </c>
      <c r="B257" s="120"/>
      <c r="C257" s="120"/>
      <c r="D257" s="120"/>
      <c r="E257" s="120"/>
      <c r="F257" s="120"/>
      <c r="G257" s="120"/>
      <c r="H257" s="120"/>
      <c r="I257" s="120"/>
      <c r="J257" s="120"/>
      <c r="K257" s="121"/>
      <c r="L257" s="122"/>
      <c r="M257" s="78"/>
      <c r="N257" s="77"/>
      <c r="O257" s="51">
        <v>1</v>
      </c>
      <c r="P257" s="52"/>
      <c r="Q257" s="51">
        <v>0.2</v>
      </c>
      <c r="R257" s="52"/>
      <c r="S257" s="51">
        <v>19.600000000000001</v>
      </c>
      <c r="T257" s="52"/>
      <c r="U257" s="51">
        <v>83.4</v>
      </c>
      <c r="V257" s="143"/>
      <c r="W257" s="52"/>
      <c r="X257" s="51">
        <v>0</v>
      </c>
      <c r="Y257" s="52"/>
      <c r="Z257" s="25">
        <v>1.6</v>
      </c>
      <c r="AA257" s="51">
        <v>0</v>
      </c>
      <c r="AB257" s="52"/>
      <c r="AC257" s="25">
        <v>0</v>
      </c>
      <c r="AD257" s="25">
        <v>12.6</v>
      </c>
      <c r="AE257" s="25">
        <v>7.2</v>
      </c>
      <c r="AF257" s="26">
        <v>12.6</v>
      </c>
      <c r="AG257" s="25">
        <v>2.5</v>
      </c>
      <c r="AH257" s="2" t="s">
        <v>34</v>
      </c>
      <c r="AI257" s="2" t="s">
        <v>34</v>
      </c>
    </row>
    <row r="258" spans="1:35" ht="11.85" customHeight="1" x14ac:dyDescent="0.15">
      <c r="A258" s="95" t="s">
        <v>459</v>
      </c>
      <c r="B258" s="96"/>
      <c r="C258" s="96"/>
      <c r="D258" s="96"/>
      <c r="E258" s="96"/>
      <c r="F258" s="96"/>
      <c r="G258" s="96"/>
      <c r="H258" s="96"/>
      <c r="I258" s="96"/>
      <c r="J258" s="96"/>
      <c r="K258" s="96"/>
      <c r="L258" s="96"/>
      <c r="M258" s="96"/>
      <c r="N258" s="96"/>
      <c r="O258" s="96"/>
      <c r="P258" s="96"/>
      <c r="Q258" s="96"/>
      <c r="R258" s="96"/>
      <c r="S258" s="96"/>
      <c r="T258" s="96"/>
      <c r="U258" s="96"/>
      <c r="V258" s="96"/>
      <c r="W258" s="96"/>
      <c r="X258" s="96"/>
      <c r="Y258" s="96"/>
      <c r="Z258" s="96"/>
      <c r="AA258" s="96"/>
      <c r="AB258" s="96"/>
      <c r="AC258" s="96"/>
      <c r="AD258" s="96"/>
      <c r="AE258" s="96"/>
      <c r="AF258" s="96"/>
      <c r="AG258" s="96"/>
      <c r="AH258" s="96"/>
      <c r="AI258" s="97"/>
    </row>
    <row r="259" spans="1:35" ht="11.25" customHeight="1" x14ac:dyDescent="0.15">
      <c r="A259" s="31" t="s">
        <v>193</v>
      </c>
      <c r="B259" s="32"/>
      <c r="C259" s="32"/>
      <c r="D259" s="32"/>
      <c r="E259" s="32"/>
      <c r="F259" s="32"/>
      <c r="G259" s="32"/>
      <c r="H259" s="32"/>
      <c r="I259" s="32"/>
      <c r="J259" s="32"/>
      <c r="K259" s="33"/>
      <c r="L259" s="34">
        <v>60</v>
      </c>
      <c r="M259" s="93"/>
      <c r="N259" s="94"/>
      <c r="O259" s="37">
        <v>0.8</v>
      </c>
      <c r="P259" s="80"/>
      <c r="Q259" s="37">
        <v>3.6</v>
      </c>
      <c r="R259" s="80"/>
      <c r="S259" s="37">
        <v>4.9000000000000004</v>
      </c>
      <c r="T259" s="80"/>
      <c r="U259" s="37">
        <v>55.9</v>
      </c>
      <c r="V259" s="81"/>
      <c r="W259" s="80"/>
      <c r="X259" s="37">
        <v>0</v>
      </c>
      <c r="Y259" s="80"/>
      <c r="Z259" s="19">
        <v>2.5</v>
      </c>
      <c r="AA259" s="37">
        <v>0.2</v>
      </c>
      <c r="AB259" s="80"/>
      <c r="AC259" s="19">
        <v>1.6</v>
      </c>
      <c r="AD259" s="19">
        <v>19.5</v>
      </c>
      <c r="AE259" s="19">
        <v>11.6</v>
      </c>
      <c r="AF259" s="28">
        <v>25.4</v>
      </c>
      <c r="AG259" s="19">
        <v>0.7</v>
      </c>
      <c r="AH259" s="3" t="s">
        <v>194</v>
      </c>
      <c r="AI259" s="3" t="s">
        <v>31</v>
      </c>
    </row>
    <row r="260" spans="1:35" ht="11.85" customHeight="1" x14ac:dyDescent="0.15">
      <c r="A260" s="53" t="s">
        <v>626</v>
      </c>
      <c r="B260" s="54"/>
      <c r="C260" s="54"/>
      <c r="D260" s="54"/>
      <c r="E260" s="54"/>
      <c r="F260" s="54"/>
      <c r="G260" s="54"/>
      <c r="H260" s="54"/>
      <c r="I260" s="54"/>
      <c r="J260" s="54"/>
      <c r="K260" s="55"/>
      <c r="L260" s="56">
        <v>150</v>
      </c>
      <c r="M260" s="69"/>
      <c r="N260" s="70"/>
      <c r="O260" s="59">
        <v>5.2</v>
      </c>
      <c r="P260" s="71"/>
      <c r="Q260" s="59">
        <v>7.1</v>
      </c>
      <c r="R260" s="71"/>
      <c r="S260" s="59">
        <v>5.8</v>
      </c>
      <c r="T260" s="71"/>
      <c r="U260" s="59">
        <v>106.9</v>
      </c>
      <c r="V260" s="72"/>
      <c r="W260" s="71"/>
      <c r="X260" s="59">
        <v>0</v>
      </c>
      <c r="Y260" s="71"/>
      <c r="Z260" s="17">
        <v>0</v>
      </c>
      <c r="AA260" s="59">
        <v>0</v>
      </c>
      <c r="AB260" s="71"/>
      <c r="AC260" s="17">
        <v>1.4</v>
      </c>
      <c r="AD260" s="17">
        <v>10.7</v>
      </c>
      <c r="AE260" s="17">
        <v>8.8000000000000007</v>
      </c>
      <c r="AF260" s="20">
        <v>48.2</v>
      </c>
      <c r="AG260" s="17">
        <v>0.7</v>
      </c>
      <c r="AH260" s="5" t="s">
        <v>148</v>
      </c>
      <c r="AI260" s="5" t="s">
        <v>31</v>
      </c>
    </row>
    <row r="261" spans="1:35" ht="11.85" customHeight="1" x14ac:dyDescent="0.15">
      <c r="A261" s="53" t="s">
        <v>462</v>
      </c>
      <c r="B261" s="54"/>
      <c r="C261" s="54"/>
      <c r="D261" s="54"/>
      <c r="E261" s="54"/>
      <c r="F261" s="54"/>
      <c r="G261" s="54"/>
      <c r="H261" s="54"/>
      <c r="I261" s="54"/>
      <c r="J261" s="54"/>
      <c r="K261" s="55"/>
      <c r="L261" s="56">
        <v>100</v>
      </c>
      <c r="M261" s="69"/>
      <c r="N261" s="70"/>
      <c r="O261" s="59">
        <v>2.2999999999999998</v>
      </c>
      <c r="P261" s="71"/>
      <c r="Q261" s="59">
        <v>4</v>
      </c>
      <c r="R261" s="71"/>
      <c r="S261" s="59">
        <v>10.199999999999999</v>
      </c>
      <c r="T261" s="71"/>
      <c r="U261" s="59">
        <v>87.4</v>
      </c>
      <c r="V261" s="72"/>
      <c r="W261" s="71"/>
      <c r="X261" s="59">
        <v>0</v>
      </c>
      <c r="Y261" s="71"/>
      <c r="Z261" s="17">
        <v>20.2</v>
      </c>
      <c r="AA261" s="59">
        <v>0.1</v>
      </c>
      <c r="AB261" s="71"/>
      <c r="AC261" s="17">
        <v>1.8</v>
      </c>
      <c r="AD261" s="17">
        <v>55.6</v>
      </c>
      <c r="AE261" s="17">
        <v>18.899999999999999</v>
      </c>
      <c r="AF261" s="20">
        <v>39.200000000000003</v>
      </c>
      <c r="AG261" s="17">
        <v>1.2</v>
      </c>
      <c r="AH261" s="5" t="s">
        <v>463</v>
      </c>
      <c r="AI261" s="5" t="s">
        <v>457</v>
      </c>
    </row>
    <row r="262" spans="1:35" ht="11.25" customHeight="1" x14ac:dyDescent="0.15">
      <c r="A262" s="31" t="s">
        <v>419</v>
      </c>
      <c r="B262" s="32"/>
      <c r="C262" s="32"/>
      <c r="D262" s="32"/>
      <c r="E262" s="32"/>
      <c r="F262" s="32"/>
      <c r="G262" s="32"/>
      <c r="H262" s="32"/>
      <c r="I262" s="32"/>
      <c r="J262" s="32"/>
      <c r="K262" s="33"/>
      <c r="L262" s="34">
        <v>50</v>
      </c>
      <c r="M262" s="93"/>
      <c r="N262" s="94"/>
      <c r="O262" s="37">
        <v>8.9</v>
      </c>
      <c r="P262" s="80"/>
      <c r="Q262" s="37">
        <v>14.4</v>
      </c>
      <c r="R262" s="80"/>
      <c r="S262" s="37">
        <v>5.7</v>
      </c>
      <c r="T262" s="80"/>
      <c r="U262" s="37">
        <v>186.3</v>
      </c>
      <c r="V262" s="81"/>
      <c r="W262" s="80"/>
      <c r="X262" s="37">
        <v>0</v>
      </c>
      <c r="Y262" s="80"/>
      <c r="Z262" s="19">
        <v>0.4</v>
      </c>
      <c r="AA262" s="37">
        <v>0</v>
      </c>
      <c r="AB262" s="80"/>
      <c r="AC262" s="19">
        <v>0.4</v>
      </c>
      <c r="AD262" s="19">
        <v>47.8</v>
      </c>
      <c r="AE262" s="19">
        <v>11.4</v>
      </c>
      <c r="AF262" s="23">
        <v>97.6</v>
      </c>
      <c r="AG262" s="19">
        <v>0.8</v>
      </c>
      <c r="AH262" s="3" t="s">
        <v>420</v>
      </c>
      <c r="AI262" s="3" t="s">
        <v>31</v>
      </c>
    </row>
    <row r="263" spans="1:35" ht="11.85" customHeight="1" x14ac:dyDescent="0.15">
      <c r="A263" s="53" t="s">
        <v>614</v>
      </c>
      <c r="B263" s="54"/>
      <c r="C263" s="54"/>
      <c r="D263" s="54"/>
      <c r="E263" s="54"/>
      <c r="F263" s="54"/>
      <c r="G263" s="54"/>
      <c r="H263" s="54"/>
      <c r="I263" s="54"/>
      <c r="J263" s="54"/>
      <c r="K263" s="55"/>
      <c r="L263" s="56">
        <v>150</v>
      </c>
      <c r="M263" s="69"/>
      <c r="N263" s="70"/>
      <c r="O263" s="59">
        <v>0</v>
      </c>
      <c r="P263" s="71"/>
      <c r="Q263" s="59">
        <v>0</v>
      </c>
      <c r="R263" s="71"/>
      <c r="S263" s="59">
        <v>11.6</v>
      </c>
      <c r="T263" s="71"/>
      <c r="U263" s="59">
        <v>46.5</v>
      </c>
      <c r="V263" s="72"/>
      <c r="W263" s="71"/>
      <c r="X263" s="59">
        <v>0</v>
      </c>
      <c r="Y263" s="71"/>
      <c r="Z263" s="17">
        <v>0</v>
      </c>
      <c r="AA263" s="59">
        <v>0</v>
      </c>
      <c r="AB263" s="71"/>
      <c r="AC263" s="17">
        <v>0</v>
      </c>
      <c r="AD263" s="17">
        <v>6.1</v>
      </c>
      <c r="AE263" s="17">
        <v>1.4</v>
      </c>
      <c r="AF263" s="20">
        <v>0</v>
      </c>
      <c r="AG263" s="17">
        <v>0</v>
      </c>
      <c r="AH263" s="5" t="s">
        <v>453</v>
      </c>
      <c r="AI263" s="5" t="s">
        <v>453</v>
      </c>
    </row>
    <row r="264" spans="1:35" ht="14.25" customHeight="1" x14ac:dyDescent="0.15">
      <c r="A264" s="53" t="s">
        <v>465</v>
      </c>
      <c r="B264" s="54"/>
      <c r="C264" s="54"/>
      <c r="D264" s="54"/>
      <c r="E264" s="54"/>
      <c r="F264" s="54"/>
      <c r="G264" s="54"/>
      <c r="H264" s="54"/>
      <c r="I264" s="54"/>
      <c r="J264" s="54"/>
      <c r="K264" s="55"/>
      <c r="L264" s="56">
        <v>35</v>
      </c>
      <c r="M264" s="69"/>
      <c r="N264" s="70"/>
      <c r="O264" s="59">
        <v>2.7</v>
      </c>
      <c r="P264" s="71"/>
      <c r="Q264" s="59">
        <v>0.2</v>
      </c>
      <c r="R264" s="71"/>
      <c r="S264" s="59">
        <v>17.600000000000001</v>
      </c>
      <c r="T264" s="71"/>
      <c r="U264" s="59">
        <v>82.9</v>
      </c>
      <c r="V264" s="72"/>
      <c r="W264" s="71"/>
      <c r="X264" s="59">
        <v>0.1</v>
      </c>
      <c r="Y264" s="71"/>
      <c r="Z264" s="17">
        <v>0</v>
      </c>
      <c r="AA264" s="59">
        <v>0</v>
      </c>
      <c r="AB264" s="71"/>
      <c r="AC264" s="17">
        <v>0.7</v>
      </c>
      <c r="AD264" s="17">
        <v>8.1</v>
      </c>
      <c r="AE264" s="17">
        <v>11.6</v>
      </c>
      <c r="AF264" s="20">
        <v>29.4</v>
      </c>
      <c r="AG264" s="17">
        <v>0.7</v>
      </c>
      <c r="AH264" s="5" t="s">
        <v>455</v>
      </c>
      <c r="AI264" s="5" t="s">
        <v>455</v>
      </c>
    </row>
    <row r="265" spans="1:35" ht="11.85" customHeight="1" x14ac:dyDescent="0.15">
      <c r="A265" s="42" t="s">
        <v>458</v>
      </c>
      <c r="B265" s="43"/>
      <c r="C265" s="43"/>
      <c r="D265" s="43"/>
      <c r="E265" s="43"/>
      <c r="F265" s="43"/>
      <c r="G265" s="43"/>
      <c r="H265" s="43"/>
      <c r="I265" s="43"/>
      <c r="J265" s="43"/>
      <c r="K265" s="44"/>
      <c r="L265" s="45"/>
      <c r="M265" s="46"/>
      <c r="N265" s="47"/>
      <c r="O265" s="48">
        <v>19.600000000000001</v>
      </c>
      <c r="P265" s="49"/>
      <c r="Q265" s="48">
        <v>27</v>
      </c>
      <c r="R265" s="49"/>
      <c r="S265" s="48">
        <v>54.5</v>
      </c>
      <c r="T265" s="49"/>
      <c r="U265" s="48">
        <v>538.4</v>
      </c>
      <c r="V265" s="50"/>
      <c r="W265" s="49"/>
      <c r="X265" s="48">
        <v>0.1</v>
      </c>
      <c r="Y265" s="49"/>
      <c r="Z265" s="18">
        <v>24.7</v>
      </c>
      <c r="AA265" s="48">
        <v>0.3</v>
      </c>
      <c r="AB265" s="49"/>
      <c r="AC265" s="18">
        <v>4.9000000000000004</v>
      </c>
      <c r="AD265" s="18">
        <v>142.69999999999999</v>
      </c>
      <c r="AE265" s="18">
        <v>58</v>
      </c>
      <c r="AF265" s="22">
        <v>224.5</v>
      </c>
      <c r="AG265" s="18">
        <v>3.9</v>
      </c>
      <c r="AH265" s="1" t="s">
        <v>455</v>
      </c>
      <c r="AI265" s="1" t="s">
        <v>455</v>
      </c>
    </row>
    <row r="266" spans="1:35" ht="11.85" customHeight="1" x14ac:dyDescent="0.15">
      <c r="A266" s="95" t="s">
        <v>466</v>
      </c>
      <c r="B266" s="96"/>
      <c r="C266" s="96"/>
      <c r="D266" s="96"/>
      <c r="E266" s="96"/>
      <c r="F266" s="96"/>
      <c r="G266" s="96"/>
      <c r="H266" s="96"/>
      <c r="I266" s="96"/>
      <c r="J266" s="96"/>
      <c r="K266" s="96"/>
      <c r="L266" s="96"/>
      <c r="M266" s="96"/>
      <c r="N266" s="96"/>
      <c r="O266" s="96"/>
      <c r="P266" s="96"/>
      <c r="Q266" s="96"/>
      <c r="R266" s="96"/>
      <c r="S266" s="96"/>
      <c r="T266" s="96"/>
      <c r="U266" s="96"/>
      <c r="V266" s="96"/>
      <c r="W266" s="96"/>
      <c r="X266" s="96"/>
      <c r="Y266" s="96"/>
      <c r="Z266" s="96"/>
      <c r="AA266" s="96"/>
      <c r="AB266" s="96"/>
      <c r="AC266" s="96"/>
      <c r="AD266" s="96"/>
      <c r="AE266" s="96"/>
      <c r="AF266" s="96"/>
      <c r="AG266" s="96"/>
      <c r="AH266" s="96"/>
      <c r="AI266" s="97"/>
    </row>
    <row r="267" spans="1:35" ht="11.25" customHeight="1" x14ac:dyDescent="0.15">
      <c r="A267" s="31" t="s">
        <v>135</v>
      </c>
      <c r="B267" s="32"/>
      <c r="C267" s="32"/>
      <c r="D267" s="32"/>
      <c r="E267" s="32"/>
      <c r="F267" s="32"/>
      <c r="G267" s="32"/>
      <c r="H267" s="32"/>
      <c r="I267" s="32"/>
      <c r="J267" s="32"/>
      <c r="K267" s="33"/>
      <c r="L267" s="34">
        <v>200</v>
      </c>
      <c r="M267" s="93"/>
      <c r="N267" s="94"/>
      <c r="O267" s="37">
        <v>19</v>
      </c>
      <c r="P267" s="80"/>
      <c r="Q267" s="37">
        <v>29.2</v>
      </c>
      <c r="R267" s="80"/>
      <c r="S267" s="37">
        <v>3.4</v>
      </c>
      <c r="T267" s="80"/>
      <c r="U267" s="37">
        <v>352.4</v>
      </c>
      <c r="V267" s="81"/>
      <c r="W267" s="80"/>
      <c r="X267" s="37">
        <v>0.1</v>
      </c>
      <c r="Y267" s="80"/>
      <c r="Z267" s="19">
        <v>0.2</v>
      </c>
      <c r="AA267" s="37">
        <v>0.5</v>
      </c>
      <c r="AB267" s="80"/>
      <c r="AC267" s="19">
        <v>3.1</v>
      </c>
      <c r="AD267" s="19">
        <v>126.1</v>
      </c>
      <c r="AE267" s="19">
        <v>21.1</v>
      </c>
      <c r="AF267" s="23">
        <v>283.3</v>
      </c>
      <c r="AG267" s="19">
        <v>3.2</v>
      </c>
      <c r="AH267" s="3" t="s">
        <v>136</v>
      </c>
      <c r="AI267" s="3" t="s">
        <v>31</v>
      </c>
    </row>
    <row r="268" spans="1:35" ht="11.85" customHeight="1" x14ac:dyDescent="0.15">
      <c r="A268" s="53" t="s">
        <v>250</v>
      </c>
      <c r="B268" s="54"/>
      <c r="C268" s="54"/>
      <c r="D268" s="54"/>
      <c r="E268" s="54"/>
      <c r="F268" s="54"/>
      <c r="G268" s="54"/>
      <c r="H268" s="54"/>
      <c r="I268" s="54"/>
      <c r="J268" s="54"/>
      <c r="K268" s="55"/>
      <c r="L268" s="56">
        <v>150</v>
      </c>
      <c r="M268" s="69"/>
      <c r="N268" s="70"/>
      <c r="O268" s="59">
        <v>2.5</v>
      </c>
      <c r="P268" s="71"/>
      <c r="Q268" s="59">
        <v>2.2000000000000002</v>
      </c>
      <c r="R268" s="71"/>
      <c r="S268" s="59">
        <v>11.1</v>
      </c>
      <c r="T268" s="71"/>
      <c r="U268" s="59">
        <v>74.7</v>
      </c>
      <c r="V268" s="72"/>
      <c r="W268" s="71"/>
      <c r="X268" s="59">
        <v>0</v>
      </c>
      <c r="Y268" s="71"/>
      <c r="Z268" s="17">
        <v>0.5</v>
      </c>
      <c r="AA268" s="59">
        <v>0</v>
      </c>
      <c r="AB268" s="71"/>
      <c r="AC268" s="17">
        <v>0</v>
      </c>
      <c r="AD268" s="17">
        <v>95.3</v>
      </c>
      <c r="AE268" s="17">
        <v>11.5</v>
      </c>
      <c r="AF268" s="20">
        <v>66.2</v>
      </c>
      <c r="AG268" s="17">
        <v>0.3</v>
      </c>
      <c r="AH268" s="5" t="s">
        <v>468</v>
      </c>
      <c r="AI268" s="5" t="s">
        <v>469</v>
      </c>
    </row>
    <row r="269" spans="1:35" ht="14.25" customHeight="1" x14ac:dyDescent="0.15">
      <c r="A269" s="53" t="s">
        <v>42</v>
      </c>
      <c r="B269" s="54"/>
      <c r="C269" s="54"/>
      <c r="D269" s="54"/>
      <c r="E269" s="54"/>
      <c r="F269" s="54"/>
      <c r="G269" s="54"/>
      <c r="H269" s="54"/>
      <c r="I269" s="54"/>
      <c r="J269" s="54"/>
      <c r="K269" s="55"/>
      <c r="L269" s="56">
        <v>35</v>
      </c>
      <c r="M269" s="69"/>
      <c r="N269" s="70"/>
      <c r="O269" s="59">
        <v>2.7</v>
      </c>
      <c r="P269" s="71"/>
      <c r="Q269" s="59">
        <v>0.2</v>
      </c>
      <c r="R269" s="71"/>
      <c r="S269" s="59">
        <v>17.600000000000001</v>
      </c>
      <c r="T269" s="71"/>
      <c r="U269" s="59">
        <v>82.9</v>
      </c>
      <c r="V269" s="72"/>
      <c r="W269" s="71"/>
      <c r="X269" s="59">
        <v>0.1</v>
      </c>
      <c r="Y269" s="71"/>
      <c r="Z269" s="17">
        <v>0</v>
      </c>
      <c r="AA269" s="59">
        <v>0</v>
      </c>
      <c r="AB269" s="71"/>
      <c r="AC269" s="17">
        <v>0.7</v>
      </c>
      <c r="AD269" s="17">
        <v>8.1</v>
      </c>
      <c r="AE269" s="17">
        <v>11.6</v>
      </c>
      <c r="AF269" s="20">
        <v>29.4</v>
      </c>
      <c r="AG269" s="17">
        <v>0.7</v>
      </c>
      <c r="AH269" s="5" t="s">
        <v>34</v>
      </c>
      <c r="AI269" s="5" t="s">
        <v>34</v>
      </c>
    </row>
    <row r="270" spans="1:35" ht="11.85" customHeight="1" x14ac:dyDescent="0.15">
      <c r="A270" s="53" t="s">
        <v>209</v>
      </c>
      <c r="B270" s="54"/>
      <c r="C270" s="54"/>
      <c r="D270" s="54"/>
      <c r="E270" s="54"/>
      <c r="F270" s="54"/>
      <c r="G270" s="54"/>
      <c r="H270" s="54"/>
      <c r="I270" s="54"/>
      <c r="J270" s="54"/>
      <c r="K270" s="55"/>
      <c r="L270" s="56">
        <v>108</v>
      </c>
      <c r="M270" s="69"/>
      <c r="N270" s="70"/>
      <c r="O270" s="59">
        <v>0.4</v>
      </c>
      <c r="P270" s="71"/>
      <c r="Q270" s="59">
        <v>0.4</v>
      </c>
      <c r="R270" s="71"/>
      <c r="S270" s="59">
        <v>9.3000000000000007</v>
      </c>
      <c r="T270" s="71"/>
      <c r="U270" s="59">
        <v>44.7</v>
      </c>
      <c r="V270" s="72"/>
      <c r="W270" s="71"/>
      <c r="X270" s="59">
        <v>0</v>
      </c>
      <c r="Y270" s="71"/>
      <c r="Z270" s="17">
        <v>9.5</v>
      </c>
      <c r="AA270" s="59">
        <v>0</v>
      </c>
      <c r="AB270" s="71"/>
      <c r="AC270" s="17">
        <v>0.6</v>
      </c>
      <c r="AD270" s="17">
        <v>15.2</v>
      </c>
      <c r="AE270" s="17">
        <v>7.6</v>
      </c>
      <c r="AF270" s="20">
        <v>10.5</v>
      </c>
      <c r="AG270" s="17">
        <v>2.1</v>
      </c>
      <c r="AH270" s="5" t="s">
        <v>470</v>
      </c>
      <c r="AI270" s="5" t="s">
        <v>471</v>
      </c>
    </row>
    <row r="271" spans="1:35" ht="27.4" customHeight="1" x14ac:dyDescent="0.15">
      <c r="A271" s="42" t="s">
        <v>472</v>
      </c>
      <c r="B271" s="43"/>
      <c r="C271" s="43"/>
      <c r="D271" s="43"/>
      <c r="E271" s="43"/>
      <c r="F271" s="43"/>
      <c r="G271" s="43"/>
      <c r="H271" s="43"/>
      <c r="I271" s="43"/>
      <c r="J271" s="43"/>
      <c r="K271" s="44"/>
      <c r="L271" s="45"/>
      <c r="M271" s="46"/>
      <c r="N271" s="47"/>
      <c r="O271" s="48">
        <v>24.6</v>
      </c>
      <c r="P271" s="49"/>
      <c r="Q271" s="48">
        <v>32</v>
      </c>
      <c r="R271" s="49"/>
      <c r="S271" s="48">
        <v>41.4</v>
      </c>
      <c r="T271" s="49"/>
      <c r="U271" s="48">
        <v>554.70000000000005</v>
      </c>
      <c r="V271" s="50"/>
      <c r="W271" s="49"/>
      <c r="X271" s="48">
        <v>0.2</v>
      </c>
      <c r="Y271" s="49"/>
      <c r="Z271" s="18">
        <v>10.199999999999999</v>
      </c>
      <c r="AA271" s="48">
        <v>0.5</v>
      </c>
      <c r="AB271" s="49"/>
      <c r="AC271" s="18">
        <v>4.4000000000000004</v>
      </c>
      <c r="AD271" s="18">
        <v>244.7</v>
      </c>
      <c r="AE271" s="18">
        <v>51.8</v>
      </c>
      <c r="AF271" s="22">
        <v>389.4</v>
      </c>
      <c r="AG271" s="18">
        <v>6.3</v>
      </c>
      <c r="AH271" s="1" t="s">
        <v>470</v>
      </c>
      <c r="AI271" s="1" t="s">
        <v>470</v>
      </c>
    </row>
    <row r="272" spans="1:35" ht="12.95" customHeight="1" x14ac:dyDescent="0.15">
      <c r="A272" s="42" t="s">
        <v>473</v>
      </c>
      <c r="B272" s="43"/>
      <c r="C272" s="43"/>
      <c r="D272" s="43"/>
      <c r="E272" s="43"/>
      <c r="F272" s="43"/>
      <c r="G272" s="43"/>
      <c r="H272" s="43"/>
      <c r="I272" s="43"/>
      <c r="J272" s="43"/>
      <c r="K272" s="43"/>
      <c r="L272" s="43"/>
      <c r="M272" s="43"/>
      <c r="N272" s="44"/>
      <c r="O272" s="48">
        <f>O271+O265+O254+O257</f>
        <v>55.6</v>
      </c>
      <c r="P272" s="49"/>
      <c r="Q272" s="48">
        <f>Q271+Q265+Q257+Q254</f>
        <v>69.100000000000009</v>
      </c>
      <c r="R272" s="49"/>
      <c r="S272" s="48">
        <f>S271+S265+S257+S254</f>
        <v>151.30000000000001</v>
      </c>
      <c r="T272" s="49"/>
      <c r="U272" s="48">
        <f>U271+U265+U257+U254</f>
        <v>1452.5</v>
      </c>
      <c r="V272" s="50"/>
      <c r="W272" s="49"/>
      <c r="X272" s="48">
        <f>X271+X265</f>
        <v>0.30000000000000004</v>
      </c>
      <c r="Y272" s="49"/>
      <c r="Z272" s="18">
        <f>Z271+Z265+Z257+Z254</f>
        <v>37.700000000000003</v>
      </c>
      <c r="AA272" s="48">
        <f>AA271+AA265</f>
        <v>0.8</v>
      </c>
      <c r="AB272" s="49"/>
      <c r="AC272" s="18">
        <f>AC271+AC265</f>
        <v>9.3000000000000007</v>
      </c>
      <c r="AD272" s="18">
        <f>AD271+AD265+AD257+AD254</f>
        <v>700.8</v>
      </c>
      <c r="AE272" s="18">
        <f>AE271+AE265+AE257+AE254</f>
        <v>149.1</v>
      </c>
      <c r="AF272" s="22">
        <f>AF271+AF265+AF257+AF254</f>
        <v>842.2</v>
      </c>
      <c r="AG272" s="18">
        <f>AG271+AG265+AG257+AG254</f>
        <v>13.6</v>
      </c>
      <c r="AH272" s="1" t="s">
        <v>470</v>
      </c>
      <c r="AI272" s="1" t="s">
        <v>470</v>
      </c>
    </row>
    <row r="273" spans="1:35" ht="25.7" customHeight="1" x14ac:dyDescent="0.15">
      <c r="A273" s="100" t="s">
        <v>474</v>
      </c>
      <c r="B273" s="100"/>
      <c r="C273" s="100"/>
      <c r="D273" s="100"/>
      <c r="E273" s="100"/>
      <c r="F273" s="100"/>
      <c r="G273" s="100"/>
      <c r="H273" s="100"/>
      <c r="I273" s="100"/>
      <c r="J273" s="100"/>
      <c r="K273" s="100"/>
      <c r="L273" s="100"/>
      <c r="M273" s="100"/>
      <c r="N273" s="100"/>
      <c r="O273" s="100"/>
      <c r="P273" s="100"/>
      <c r="Q273" s="100"/>
      <c r="R273" s="100"/>
      <c r="S273" s="100"/>
      <c r="T273" s="100"/>
      <c r="U273" s="100"/>
      <c r="V273" s="100"/>
      <c r="W273" s="100"/>
      <c r="X273" s="100"/>
      <c r="Y273" s="100"/>
      <c r="Z273" s="100"/>
      <c r="AA273" s="100"/>
      <c r="AB273" s="100"/>
      <c r="AC273" s="100"/>
      <c r="AD273" s="100"/>
      <c r="AE273" s="100"/>
      <c r="AF273" s="100"/>
    </row>
    <row r="274" spans="1:35" ht="14.25" customHeight="1" x14ac:dyDescent="0.15">
      <c r="A274" s="101" t="s">
        <v>475</v>
      </c>
      <c r="B274" s="102"/>
      <c r="C274" s="102"/>
      <c r="D274" s="102"/>
      <c r="E274" s="102"/>
      <c r="F274" s="102"/>
      <c r="G274" s="102"/>
      <c r="H274" s="102"/>
      <c r="I274" s="102"/>
      <c r="J274" s="102"/>
      <c r="K274" s="103"/>
      <c r="L274" s="101" t="s">
        <v>476</v>
      </c>
      <c r="M274" s="102"/>
      <c r="N274" s="103"/>
      <c r="O274" s="107" t="s">
        <v>477</v>
      </c>
      <c r="P274" s="108"/>
      <c r="Q274" s="108"/>
      <c r="R274" s="108"/>
      <c r="S274" s="108"/>
      <c r="T274" s="109"/>
      <c r="U274" s="110" t="s">
        <v>478</v>
      </c>
      <c r="V274" s="111"/>
      <c r="W274" s="112"/>
      <c r="X274" s="107" t="s">
        <v>479</v>
      </c>
      <c r="Y274" s="108"/>
      <c r="Z274" s="108"/>
      <c r="AA274" s="108"/>
      <c r="AB274" s="108"/>
      <c r="AC274" s="109"/>
      <c r="AD274" s="107" t="s">
        <v>480</v>
      </c>
      <c r="AE274" s="108"/>
      <c r="AF274" s="108"/>
      <c r="AG274" s="109"/>
      <c r="AH274" s="124" t="s">
        <v>481</v>
      </c>
      <c r="AI274" s="124" t="s">
        <v>482</v>
      </c>
    </row>
    <row r="275" spans="1:35" ht="11.85" customHeight="1" x14ac:dyDescent="0.15">
      <c r="A275" s="104"/>
      <c r="B275" s="105"/>
      <c r="C275" s="105"/>
      <c r="D275" s="105"/>
      <c r="E275" s="105"/>
      <c r="F275" s="105"/>
      <c r="G275" s="105"/>
      <c r="H275" s="105"/>
      <c r="I275" s="105"/>
      <c r="J275" s="105"/>
      <c r="K275" s="106"/>
      <c r="L275" s="104"/>
      <c r="M275" s="105"/>
      <c r="N275" s="106"/>
      <c r="O275" s="98" t="s">
        <v>483</v>
      </c>
      <c r="P275" s="47"/>
      <c r="Q275" s="98" t="s">
        <v>484</v>
      </c>
      <c r="R275" s="47"/>
      <c r="S275" s="98" t="s">
        <v>485</v>
      </c>
      <c r="T275" s="47"/>
      <c r="U275" s="113"/>
      <c r="V275" s="114"/>
      <c r="W275" s="115"/>
      <c r="X275" s="98" t="s">
        <v>486</v>
      </c>
      <c r="Y275" s="47"/>
      <c r="Z275" s="7" t="s">
        <v>487</v>
      </c>
      <c r="AA275" s="98" t="s">
        <v>488</v>
      </c>
      <c r="AB275" s="47"/>
      <c r="AC275" s="7" t="s">
        <v>489</v>
      </c>
      <c r="AD275" s="7" t="s">
        <v>490</v>
      </c>
      <c r="AE275" s="7" t="s">
        <v>491</v>
      </c>
      <c r="AF275" s="12" t="s">
        <v>492</v>
      </c>
      <c r="AG275" s="7" t="s">
        <v>493</v>
      </c>
      <c r="AH275" s="125"/>
      <c r="AI275" s="125"/>
    </row>
    <row r="276" spans="1:35" ht="11.85" customHeight="1" x14ac:dyDescent="0.15">
      <c r="A276" s="95" t="s">
        <v>494</v>
      </c>
      <c r="B276" s="96"/>
      <c r="C276" s="96"/>
      <c r="D276" s="96"/>
      <c r="E276" s="96"/>
      <c r="F276" s="96"/>
      <c r="G276" s="96"/>
      <c r="H276" s="96"/>
      <c r="I276" s="96"/>
      <c r="J276" s="96"/>
      <c r="K276" s="96"/>
      <c r="L276" s="96"/>
      <c r="M276" s="96"/>
      <c r="N276" s="96"/>
      <c r="O276" s="96"/>
      <c r="P276" s="96"/>
      <c r="Q276" s="96"/>
      <c r="R276" s="96"/>
      <c r="S276" s="96"/>
      <c r="T276" s="96"/>
      <c r="U276" s="96"/>
      <c r="V276" s="96"/>
      <c r="W276" s="96"/>
      <c r="X276" s="96"/>
      <c r="Y276" s="96"/>
      <c r="Z276" s="96"/>
      <c r="AA276" s="96"/>
      <c r="AB276" s="96"/>
      <c r="AC276" s="96"/>
      <c r="AD276" s="96"/>
      <c r="AE276" s="96"/>
      <c r="AF276" s="96"/>
      <c r="AG276" s="96"/>
      <c r="AH276" s="96"/>
      <c r="AI276" s="97"/>
    </row>
    <row r="277" spans="1:35" ht="11.85" customHeight="1" x14ac:dyDescent="0.15">
      <c r="A277" s="53" t="s">
        <v>21</v>
      </c>
      <c r="B277" s="54"/>
      <c r="C277" s="54"/>
      <c r="D277" s="54"/>
      <c r="E277" s="54"/>
      <c r="F277" s="54"/>
      <c r="G277" s="54"/>
      <c r="H277" s="54"/>
      <c r="I277" s="54"/>
      <c r="J277" s="54"/>
      <c r="K277" s="55"/>
      <c r="L277" s="56">
        <v>5</v>
      </c>
      <c r="M277" s="69"/>
      <c r="N277" s="70"/>
      <c r="O277" s="59">
        <v>0</v>
      </c>
      <c r="P277" s="71"/>
      <c r="Q277" s="59">
        <v>4.0999999999999996</v>
      </c>
      <c r="R277" s="71"/>
      <c r="S277" s="59">
        <v>0</v>
      </c>
      <c r="T277" s="71"/>
      <c r="U277" s="59">
        <v>37.4</v>
      </c>
      <c r="V277" s="72"/>
      <c r="W277" s="71"/>
      <c r="X277" s="59">
        <v>0</v>
      </c>
      <c r="Y277" s="71"/>
      <c r="Z277" s="17">
        <v>0</v>
      </c>
      <c r="AA277" s="59">
        <v>0</v>
      </c>
      <c r="AB277" s="71"/>
      <c r="AC277" s="17">
        <v>0.1</v>
      </c>
      <c r="AD277" s="17">
        <v>0.6</v>
      </c>
      <c r="AE277" s="17">
        <v>0</v>
      </c>
      <c r="AF277" s="20">
        <v>1</v>
      </c>
      <c r="AG277" s="17">
        <v>0</v>
      </c>
      <c r="AH277" s="5" t="s">
        <v>24</v>
      </c>
      <c r="AI277" s="5" t="s">
        <v>25</v>
      </c>
    </row>
    <row r="278" spans="1:35" ht="14.25" customHeight="1" x14ac:dyDescent="0.15">
      <c r="A278" s="53" t="s">
        <v>404</v>
      </c>
      <c r="B278" s="54"/>
      <c r="C278" s="54"/>
      <c r="D278" s="54"/>
      <c r="E278" s="54"/>
      <c r="F278" s="54"/>
      <c r="G278" s="54"/>
      <c r="H278" s="54"/>
      <c r="I278" s="54"/>
      <c r="J278" s="54"/>
      <c r="K278" s="55"/>
      <c r="L278" s="56">
        <v>150</v>
      </c>
      <c r="M278" s="69"/>
      <c r="N278" s="70"/>
      <c r="O278" s="59">
        <v>2.5</v>
      </c>
      <c r="P278" s="71"/>
      <c r="Q278" s="59">
        <v>2.2000000000000002</v>
      </c>
      <c r="R278" s="71"/>
      <c r="S278" s="59">
        <v>11.1</v>
      </c>
      <c r="T278" s="71"/>
      <c r="U278" s="59">
        <v>74.7</v>
      </c>
      <c r="V278" s="72"/>
      <c r="W278" s="71"/>
      <c r="X278" s="59">
        <v>0</v>
      </c>
      <c r="Y278" s="71"/>
      <c r="Z278" s="17">
        <v>0.5</v>
      </c>
      <c r="AA278" s="59">
        <v>0</v>
      </c>
      <c r="AB278" s="71"/>
      <c r="AC278" s="17">
        <v>0</v>
      </c>
      <c r="AD278" s="17">
        <v>95.3</v>
      </c>
      <c r="AE278" s="17">
        <v>11.5</v>
      </c>
      <c r="AF278" s="20">
        <v>66.2</v>
      </c>
      <c r="AG278" s="17">
        <v>0.3</v>
      </c>
      <c r="AH278" s="5" t="s">
        <v>50</v>
      </c>
      <c r="AI278" s="5" t="s">
        <v>31</v>
      </c>
    </row>
    <row r="279" spans="1:35" ht="11.85" customHeight="1" x14ac:dyDescent="0.15">
      <c r="A279" s="53" t="s">
        <v>496</v>
      </c>
      <c r="B279" s="54"/>
      <c r="C279" s="54"/>
      <c r="D279" s="54"/>
      <c r="E279" s="54"/>
      <c r="F279" s="54"/>
      <c r="G279" s="54"/>
      <c r="H279" s="54"/>
      <c r="I279" s="54"/>
      <c r="J279" s="54"/>
      <c r="K279" s="55"/>
      <c r="L279" s="56">
        <v>35</v>
      </c>
      <c r="M279" s="69"/>
      <c r="N279" s="70"/>
      <c r="O279" s="59">
        <v>2.6</v>
      </c>
      <c r="P279" s="71"/>
      <c r="Q279" s="59">
        <v>1</v>
      </c>
      <c r="R279" s="71"/>
      <c r="S279" s="59">
        <v>18</v>
      </c>
      <c r="T279" s="71"/>
      <c r="U279" s="59">
        <v>91.7</v>
      </c>
      <c r="V279" s="72"/>
      <c r="W279" s="71"/>
      <c r="X279" s="59">
        <v>0</v>
      </c>
      <c r="Y279" s="71"/>
      <c r="Z279" s="17">
        <v>0</v>
      </c>
      <c r="AA279" s="59">
        <v>0</v>
      </c>
      <c r="AB279" s="71"/>
      <c r="AC279" s="17">
        <v>0</v>
      </c>
      <c r="AD279" s="17">
        <v>6.7</v>
      </c>
      <c r="AE279" s="17">
        <v>4.5999999999999996</v>
      </c>
      <c r="AF279" s="20">
        <v>22.8</v>
      </c>
      <c r="AG279" s="17">
        <v>0.4</v>
      </c>
      <c r="AH279" s="5" t="s">
        <v>495</v>
      </c>
      <c r="AI279" s="5" t="s">
        <v>495</v>
      </c>
    </row>
    <row r="280" spans="1:35" ht="14.25" customHeight="1" x14ac:dyDescent="0.15">
      <c r="A280" s="53" t="s">
        <v>627</v>
      </c>
      <c r="B280" s="54"/>
      <c r="C280" s="54"/>
      <c r="D280" s="54"/>
      <c r="E280" s="54"/>
      <c r="F280" s="54"/>
      <c r="G280" s="54"/>
      <c r="H280" s="54"/>
      <c r="I280" s="54"/>
      <c r="J280" s="54"/>
      <c r="K280" s="55"/>
      <c r="L280" s="56">
        <v>150</v>
      </c>
      <c r="M280" s="69"/>
      <c r="N280" s="70"/>
      <c r="O280" s="59">
        <v>3.5</v>
      </c>
      <c r="P280" s="71"/>
      <c r="Q280" s="59">
        <v>5.4</v>
      </c>
      <c r="R280" s="71"/>
      <c r="S280" s="59">
        <v>25.1</v>
      </c>
      <c r="T280" s="71"/>
      <c r="U280" s="59">
        <v>163.1</v>
      </c>
      <c r="V280" s="72"/>
      <c r="W280" s="71"/>
      <c r="X280" s="59">
        <v>0</v>
      </c>
      <c r="Y280" s="71"/>
      <c r="Z280" s="17">
        <v>0.2</v>
      </c>
      <c r="AA280" s="59">
        <v>0</v>
      </c>
      <c r="AB280" s="71"/>
      <c r="AC280" s="17">
        <v>0.2</v>
      </c>
      <c r="AD280" s="17">
        <v>58.2</v>
      </c>
      <c r="AE280" s="17">
        <v>20.6</v>
      </c>
      <c r="AF280" s="20">
        <v>79.400000000000006</v>
      </c>
      <c r="AG280" s="17">
        <v>0.3</v>
      </c>
      <c r="AH280" s="5" t="s">
        <v>498</v>
      </c>
      <c r="AI280" s="5" t="s">
        <v>469</v>
      </c>
    </row>
    <row r="281" spans="1:35" ht="11.85" customHeight="1" x14ac:dyDescent="0.15">
      <c r="A281" s="42" t="s">
        <v>472</v>
      </c>
      <c r="B281" s="43"/>
      <c r="C281" s="43"/>
      <c r="D281" s="43"/>
      <c r="E281" s="43"/>
      <c r="F281" s="43"/>
      <c r="G281" s="43"/>
      <c r="H281" s="43"/>
      <c r="I281" s="43"/>
      <c r="J281" s="43"/>
      <c r="K281" s="44"/>
      <c r="L281" s="45"/>
      <c r="M281" s="46"/>
      <c r="N281" s="47"/>
      <c r="O281" s="48">
        <v>8.6</v>
      </c>
      <c r="P281" s="49"/>
      <c r="Q281" s="48">
        <v>12.2</v>
      </c>
      <c r="R281" s="49"/>
      <c r="S281" s="48">
        <v>58.8</v>
      </c>
      <c r="T281" s="49"/>
      <c r="U281" s="48">
        <v>394.1</v>
      </c>
      <c r="V281" s="50"/>
      <c r="W281" s="49"/>
      <c r="X281" s="48">
        <v>0</v>
      </c>
      <c r="Y281" s="49"/>
      <c r="Z281" s="18">
        <v>0.9</v>
      </c>
      <c r="AA281" s="48">
        <v>0</v>
      </c>
      <c r="AB281" s="49"/>
      <c r="AC281" s="18">
        <v>0.2</v>
      </c>
      <c r="AD281" s="18">
        <v>275.89999999999998</v>
      </c>
      <c r="AE281" s="18">
        <v>44.4</v>
      </c>
      <c r="AF281" s="22">
        <v>241.2</v>
      </c>
      <c r="AG281" s="18">
        <v>1</v>
      </c>
      <c r="AH281" s="1" t="s">
        <v>470</v>
      </c>
      <c r="AI281" s="1" t="s">
        <v>470</v>
      </c>
    </row>
    <row r="282" spans="1:35" ht="11.85" customHeight="1" x14ac:dyDescent="0.15">
      <c r="A282" s="95" t="s">
        <v>499</v>
      </c>
      <c r="B282" s="96"/>
      <c r="C282" s="96"/>
      <c r="D282" s="96"/>
      <c r="E282" s="96"/>
      <c r="F282" s="96"/>
      <c r="G282" s="96"/>
      <c r="H282" s="96"/>
      <c r="I282" s="96"/>
      <c r="J282" s="96"/>
      <c r="K282" s="96"/>
      <c r="L282" s="96"/>
      <c r="M282" s="96"/>
      <c r="N282" s="96"/>
      <c r="O282" s="96"/>
      <c r="P282" s="96"/>
      <c r="Q282" s="96"/>
      <c r="R282" s="96"/>
      <c r="S282" s="96"/>
      <c r="T282" s="96"/>
      <c r="U282" s="96"/>
      <c r="V282" s="96"/>
      <c r="W282" s="96"/>
      <c r="X282" s="96"/>
      <c r="Y282" s="96"/>
      <c r="Z282" s="96"/>
      <c r="AA282" s="96"/>
      <c r="AB282" s="96"/>
      <c r="AC282" s="96"/>
      <c r="AD282" s="96"/>
      <c r="AE282" s="96"/>
      <c r="AF282" s="96"/>
      <c r="AG282" s="96"/>
      <c r="AH282" s="96"/>
      <c r="AI282" s="97"/>
    </row>
    <row r="283" spans="1:35" ht="11.85" customHeight="1" x14ac:dyDescent="0.15">
      <c r="A283" s="53" t="s">
        <v>188</v>
      </c>
      <c r="B283" s="54"/>
      <c r="C283" s="54"/>
      <c r="D283" s="54"/>
      <c r="E283" s="54"/>
      <c r="F283" s="54"/>
      <c r="G283" s="54"/>
      <c r="H283" s="54"/>
      <c r="I283" s="54"/>
      <c r="J283" s="54"/>
      <c r="K283" s="55"/>
      <c r="L283" s="56">
        <v>150</v>
      </c>
      <c r="M283" s="69"/>
      <c r="N283" s="70"/>
      <c r="O283" s="59">
        <v>4.3</v>
      </c>
      <c r="P283" s="71"/>
      <c r="Q283" s="59">
        <v>3.7</v>
      </c>
      <c r="R283" s="71"/>
      <c r="S283" s="59">
        <v>6.1</v>
      </c>
      <c r="T283" s="71"/>
      <c r="U283" s="59">
        <v>78.599999999999994</v>
      </c>
      <c r="V283" s="72"/>
      <c r="W283" s="71"/>
      <c r="X283" s="59">
        <v>0</v>
      </c>
      <c r="Y283" s="71"/>
      <c r="Z283" s="17">
        <v>0.2</v>
      </c>
      <c r="AA283" s="59">
        <v>0</v>
      </c>
      <c r="AB283" s="71"/>
      <c r="AC283" s="17">
        <v>0</v>
      </c>
      <c r="AD283" s="17">
        <v>158.1</v>
      </c>
      <c r="AE283" s="17">
        <v>16.8</v>
      </c>
      <c r="AF283" s="20">
        <v>110.4</v>
      </c>
      <c r="AG283" s="17">
        <v>0.2</v>
      </c>
      <c r="AH283" s="5" t="s">
        <v>87</v>
      </c>
      <c r="AI283" s="5" t="s">
        <v>31</v>
      </c>
    </row>
    <row r="284" spans="1:35" ht="14.25" customHeight="1" x14ac:dyDescent="0.15">
      <c r="A284" s="53" t="s">
        <v>38</v>
      </c>
      <c r="B284" s="54"/>
      <c r="C284" s="54"/>
      <c r="D284" s="54"/>
      <c r="E284" s="54"/>
      <c r="F284" s="54"/>
      <c r="G284" s="54"/>
      <c r="H284" s="54"/>
      <c r="I284" s="54"/>
      <c r="J284" s="54"/>
      <c r="K284" s="55"/>
      <c r="L284" s="56">
        <v>20</v>
      </c>
      <c r="M284" s="69"/>
      <c r="N284" s="70"/>
      <c r="O284" s="59">
        <v>1.5</v>
      </c>
      <c r="P284" s="71"/>
      <c r="Q284" s="59">
        <v>2</v>
      </c>
      <c r="R284" s="71"/>
      <c r="S284" s="59">
        <v>14.9</v>
      </c>
      <c r="T284" s="71"/>
      <c r="U284" s="59">
        <v>83.4</v>
      </c>
      <c r="V284" s="72"/>
      <c r="W284" s="71"/>
      <c r="X284" s="59">
        <v>0</v>
      </c>
      <c r="Y284" s="71"/>
      <c r="Z284" s="17">
        <v>0</v>
      </c>
      <c r="AA284" s="59">
        <v>0</v>
      </c>
      <c r="AB284" s="71"/>
      <c r="AC284" s="17">
        <v>0</v>
      </c>
      <c r="AD284" s="17">
        <v>5.8</v>
      </c>
      <c r="AE284" s="17">
        <v>4</v>
      </c>
      <c r="AF284" s="20">
        <v>18</v>
      </c>
      <c r="AG284" s="17">
        <v>0.4</v>
      </c>
      <c r="AH284" s="5" t="s">
        <v>27</v>
      </c>
      <c r="AI284" s="5" t="s">
        <v>27</v>
      </c>
    </row>
    <row r="285" spans="1:35" ht="11.85" customHeight="1" x14ac:dyDescent="0.15">
      <c r="A285" s="42" t="s">
        <v>33</v>
      </c>
      <c r="B285" s="43"/>
      <c r="C285" s="43"/>
      <c r="D285" s="43"/>
      <c r="E285" s="43"/>
      <c r="F285" s="43"/>
      <c r="G285" s="43"/>
      <c r="H285" s="43"/>
      <c r="I285" s="43"/>
      <c r="J285" s="43"/>
      <c r="K285" s="44"/>
      <c r="L285" s="45"/>
      <c r="M285" s="46"/>
      <c r="N285" s="47"/>
      <c r="O285" s="48">
        <v>5.8</v>
      </c>
      <c r="P285" s="49"/>
      <c r="Q285" s="48">
        <v>5.7</v>
      </c>
      <c r="R285" s="49"/>
      <c r="S285" s="48">
        <v>21</v>
      </c>
      <c r="T285" s="49"/>
      <c r="U285" s="48">
        <v>162</v>
      </c>
      <c r="V285" s="50"/>
      <c r="W285" s="49"/>
      <c r="X285" s="48">
        <v>0</v>
      </c>
      <c r="Y285" s="49"/>
      <c r="Z285" s="18">
        <v>0.2</v>
      </c>
      <c r="AA285" s="48">
        <v>0</v>
      </c>
      <c r="AB285" s="49"/>
      <c r="AC285" s="18">
        <v>0</v>
      </c>
      <c r="AD285" s="18">
        <v>163.9</v>
      </c>
      <c r="AE285" s="18">
        <v>20.8</v>
      </c>
      <c r="AF285" s="22">
        <v>128.4</v>
      </c>
      <c r="AG285" s="18">
        <v>0.6</v>
      </c>
      <c r="AH285" s="1" t="s">
        <v>34</v>
      </c>
      <c r="AI285" s="1" t="s">
        <v>34</v>
      </c>
    </row>
    <row r="286" spans="1:35" ht="11.85" customHeight="1" x14ac:dyDescent="0.15">
      <c r="A286" s="95" t="s">
        <v>503</v>
      </c>
      <c r="B286" s="96"/>
      <c r="C286" s="96"/>
      <c r="D286" s="96"/>
      <c r="E286" s="96"/>
      <c r="F286" s="96"/>
      <c r="G286" s="96"/>
      <c r="H286" s="96"/>
      <c r="I286" s="96"/>
      <c r="J286" s="96"/>
      <c r="K286" s="96"/>
      <c r="L286" s="96"/>
      <c r="M286" s="96"/>
      <c r="N286" s="96"/>
      <c r="O286" s="96"/>
      <c r="P286" s="96"/>
      <c r="Q286" s="96"/>
      <c r="R286" s="96"/>
      <c r="S286" s="96"/>
      <c r="T286" s="96"/>
      <c r="U286" s="96"/>
      <c r="V286" s="96"/>
      <c r="W286" s="96"/>
      <c r="X286" s="96"/>
      <c r="Y286" s="96"/>
      <c r="Z286" s="96"/>
      <c r="AA286" s="96"/>
      <c r="AB286" s="96"/>
      <c r="AC286" s="96"/>
      <c r="AD286" s="96"/>
      <c r="AE286" s="96"/>
      <c r="AF286" s="96"/>
      <c r="AG286" s="96"/>
      <c r="AH286" s="96"/>
      <c r="AI286" s="97"/>
    </row>
    <row r="287" spans="1:35" ht="11.85" customHeight="1" x14ac:dyDescent="0.15">
      <c r="A287" s="53" t="s">
        <v>327</v>
      </c>
      <c r="B287" s="54"/>
      <c r="C287" s="54"/>
      <c r="D287" s="54"/>
      <c r="E287" s="54"/>
      <c r="F287" s="54"/>
      <c r="G287" s="54"/>
      <c r="H287" s="54"/>
      <c r="I287" s="54"/>
      <c r="J287" s="54"/>
      <c r="K287" s="55"/>
      <c r="L287" s="56">
        <v>40</v>
      </c>
      <c r="M287" s="69"/>
      <c r="N287" s="70"/>
      <c r="O287" s="59">
        <v>0.5</v>
      </c>
      <c r="P287" s="71"/>
      <c r="Q287" s="59">
        <v>1.3</v>
      </c>
      <c r="R287" s="71"/>
      <c r="S287" s="59">
        <v>3.6</v>
      </c>
      <c r="T287" s="71"/>
      <c r="U287" s="59">
        <v>28.4</v>
      </c>
      <c r="V287" s="72"/>
      <c r="W287" s="71"/>
      <c r="X287" s="59">
        <v>0</v>
      </c>
      <c r="Y287" s="71"/>
      <c r="Z287" s="17">
        <v>4.0999999999999996</v>
      </c>
      <c r="AA287" s="59">
        <v>0.2</v>
      </c>
      <c r="AB287" s="71"/>
      <c r="AC287" s="17">
        <v>0.6</v>
      </c>
      <c r="AD287" s="17">
        <v>14.4</v>
      </c>
      <c r="AE287" s="17">
        <v>5.9</v>
      </c>
      <c r="AF287" s="29">
        <v>10.1</v>
      </c>
      <c r="AG287" s="17">
        <v>0.5</v>
      </c>
      <c r="AH287" s="5" t="s">
        <v>328</v>
      </c>
      <c r="AI287" s="5" t="s">
        <v>25</v>
      </c>
    </row>
    <row r="288" spans="1:35" ht="11.85" customHeight="1" x14ac:dyDescent="0.15">
      <c r="A288" s="53" t="s">
        <v>628</v>
      </c>
      <c r="B288" s="54"/>
      <c r="C288" s="54"/>
      <c r="D288" s="54"/>
      <c r="E288" s="54"/>
      <c r="F288" s="54"/>
      <c r="G288" s="54"/>
      <c r="H288" s="54"/>
      <c r="I288" s="54"/>
      <c r="J288" s="54"/>
      <c r="K288" s="55"/>
      <c r="L288" s="56">
        <v>150</v>
      </c>
      <c r="M288" s="69"/>
      <c r="N288" s="70"/>
      <c r="O288" s="59">
        <v>5.2</v>
      </c>
      <c r="P288" s="71"/>
      <c r="Q288" s="59">
        <v>7.1</v>
      </c>
      <c r="R288" s="71"/>
      <c r="S288" s="59">
        <v>5.8</v>
      </c>
      <c r="T288" s="71"/>
      <c r="U288" s="59">
        <v>106.9</v>
      </c>
      <c r="V288" s="72"/>
      <c r="W288" s="71"/>
      <c r="X288" s="59">
        <v>0</v>
      </c>
      <c r="Y288" s="71"/>
      <c r="Z288" s="17">
        <v>0</v>
      </c>
      <c r="AA288" s="59">
        <v>0</v>
      </c>
      <c r="AB288" s="71"/>
      <c r="AC288" s="17">
        <v>1.4</v>
      </c>
      <c r="AD288" s="17">
        <v>10.7</v>
      </c>
      <c r="AE288" s="17">
        <v>8.8000000000000007</v>
      </c>
      <c r="AF288" s="20">
        <v>48.2</v>
      </c>
      <c r="AG288" s="17">
        <v>0.7</v>
      </c>
      <c r="AH288" s="5" t="s">
        <v>148</v>
      </c>
      <c r="AI288" s="5" t="s">
        <v>31</v>
      </c>
    </row>
    <row r="289" spans="1:35" ht="11.85" customHeight="1" x14ac:dyDescent="0.15">
      <c r="A289" s="53" t="s">
        <v>505</v>
      </c>
      <c r="B289" s="54"/>
      <c r="C289" s="54"/>
      <c r="D289" s="54"/>
      <c r="E289" s="54"/>
      <c r="F289" s="54"/>
      <c r="G289" s="54"/>
      <c r="H289" s="54"/>
      <c r="I289" s="54"/>
      <c r="J289" s="54"/>
      <c r="K289" s="55"/>
      <c r="L289" s="56">
        <v>100</v>
      </c>
      <c r="M289" s="69"/>
      <c r="N289" s="70"/>
      <c r="O289" s="59">
        <v>1.9</v>
      </c>
      <c r="P289" s="71"/>
      <c r="Q289" s="59">
        <v>4.3</v>
      </c>
      <c r="R289" s="71"/>
      <c r="S289" s="59">
        <v>15.8</v>
      </c>
      <c r="T289" s="71"/>
      <c r="U289" s="59">
        <v>109.5</v>
      </c>
      <c r="V289" s="72"/>
      <c r="W289" s="71"/>
      <c r="X289" s="59">
        <v>0.1</v>
      </c>
      <c r="Y289" s="71"/>
      <c r="Z289" s="17">
        <v>8</v>
      </c>
      <c r="AA289" s="59">
        <v>0</v>
      </c>
      <c r="AB289" s="71"/>
      <c r="AC289" s="17">
        <v>0.2</v>
      </c>
      <c r="AD289" s="17">
        <v>12.8</v>
      </c>
      <c r="AE289" s="17">
        <v>20.9</v>
      </c>
      <c r="AF289" s="20">
        <v>53.6</v>
      </c>
      <c r="AG289" s="17">
        <v>0.9</v>
      </c>
      <c r="AH289" s="5" t="s">
        <v>506</v>
      </c>
      <c r="AI289" s="5" t="s">
        <v>500</v>
      </c>
    </row>
    <row r="290" spans="1:35" ht="11.25" customHeight="1" x14ac:dyDescent="0.15">
      <c r="A290" s="31" t="s">
        <v>629</v>
      </c>
      <c r="B290" s="32"/>
      <c r="C290" s="32"/>
      <c r="D290" s="32"/>
      <c r="E290" s="32"/>
      <c r="F290" s="32"/>
      <c r="G290" s="32"/>
      <c r="H290" s="32"/>
      <c r="I290" s="32"/>
      <c r="J290" s="32"/>
      <c r="K290" s="33"/>
      <c r="L290" s="34">
        <v>70</v>
      </c>
      <c r="M290" s="93"/>
      <c r="N290" s="94"/>
      <c r="O290" s="37">
        <v>11.3</v>
      </c>
      <c r="P290" s="80"/>
      <c r="Q290" s="37">
        <v>11.6</v>
      </c>
      <c r="R290" s="80"/>
      <c r="S290" s="37">
        <v>11.9</v>
      </c>
      <c r="T290" s="80"/>
      <c r="U290" s="37">
        <v>197</v>
      </c>
      <c r="V290" s="81"/>
      <c r="W290" s="80"/>
      <c r="X290" s="37">
        <v>0</v>
      </c>
      <c r="Y290" s="80"/>
      <c r="Z290" s="19">
        <v>0.5</v>
      </c>
      <c r="AA290" s="37">
        <v>0</v>
      </c>
      <c r="AB290" s="80"/>
      <c r="AC290" s="19">
        <v>0.5</v>
      </c>
      <c r="AD290" s="19">
        <v>33.799999999999997</v>
      </c>
      <c r="AE290" s="19">
        <v>15.4</v>
      </c>
      <c r="AF290" s="23">
        <v>105.6</v>
      </c>
      <c r="AG290" s="19">
        <v>1.1000000000000001</v>
      </c>
      <c r="AH290" s="3" t="s">
        <v>464</v>
      </c>
      <c r="AI290" s="3" t="s">
        <v>31</v>
      </c>
    </row>
    <row r="291" spans="1:35" ht="11.85" customHeight="1" x14ac:dyDescent="0.15">
      <c r="A291" s="53" t="s">
        <v>510</v>
      </c>
      <c r="B291" s="54"/>
      <c r="C291" s="54"/>
      <c r="D291" s="54"/>
      <c r="E291" s="54"/>
      <c r="F291" s="54"/>
      <c r="G291" s="54"/>
      <c r="H291" s="54"/>
      <c r="I291" s="54"/>
      <c r="J291" s="54"/>
      <c r="K291" s="55"/>
      <c r="L291" s="56">
        <v>35</v>
      </c>
      <c r="M291" s="69"/>
      <c r="N291" s="70"/>
      <c r="O291" s="59">
        <v>2.7</v>
      </c>
      <c r="P291" s="71"/>
      <c r="Q291" s="59">
        <v>0.2</v>
      </c>
      <c r="R291" s="71"/>
      <c r="S291" s="59">
        <v>17.600000000000001</v>
      </c>
      <c r="T291" s="71"/>
      <c r="U291" s="59">
        <v>82.9</v>
      </c>
      <c r="V291" s="72"/>
      <c r="W291" s="71"/>
      <c r="X291" s="59">
        <v>0.1</v>
      </c>
      <c r="Y291" s="71"/>
      <c r="Z291" s="17">
        <v>0</v>
      </c>
      <c r="AA291" s="59">
        <v>0</v>
      </c>
      <c r="AB291" s="71"/>
      <c r="AC291" s="17">
        <v>0.7</v>
      </c>
      <c r="AD291" s="17">
        <v>8.1</v>
      </c>
      <c r="AE291" s="17">
        <v>11.6</v>
      </c>
      <c r="AF291" s="20">
        <v>29.4</v>
      </c>
      <c r="AG291" s="17">
        <v>0.7</v>
      </c>
      <c r="AH291" s="5" t="s">
        <v>502</v>
      </c>
      <c r="AI291" s="5" t="s">
        <v>502</v>
      </c>
    </row>
    <row r="292" spans="1:35" ht="14.25" customHeight="1" x14ac:dyDescent="0.15">
      <c r="A292" s="53" t="s">
        <v>511</v>
      </c>
      <c r="B292" s="54"/>
      <c r="C292" s="54"/>
      <c r="D292" s="54"/>
      <c r="E292" s="54"/>
      <c r="F292" s="54"/>
      <c r="G292" s="54"/>
      <c r="H292" s="54"/>
      <c r="I292" s="54"/>
      <c r="J292" s="54"/>
      <c r="K292" s="55"/>
      <c r="L292" s="56">
        <v>150</v>
      </c>
      <c r="M292" s="69"/>
      <c r="N292" s="70"/>
      <c r="O292" s="59">
        <v>0</v>
      </c>
      <c r="P292" s="71"/>
      <c r="Q292" s="59">
        <v>0</v>
      </c>
      <c r="R292" s="71"/>
      <c r="S292" s="59">
        <v>11.6</v>
      </c>
      <c r="T292" s="71"/>
      <c r="U292" s="59">
        <v>46.5</v>
      </c>
      <c r="V292" s="72"/>
      <c r="W292" s="71"/>
      <c r="X292" s="59">
        <v>0</v>
      </c>
      <c r="Y292" s="71"/>
      <c r="Z292" s="17">
        <v>0</v>
      </c>
      <c r="AA292" s="59">
        <v>0</v>
      </c>
      <c r="AB292" s="71"/>
      <c r="AC292" s="17">
        <v>0</v>
      </c>
      <c r="AD292" s="17">
        <v>6.1</v>
      </c>
      <c r="AE292" s="17">
        <v>1.4</v>
      </c>
      <c r="AF292" s="20">
        <v>0</v>
      </c>
      <c r="AG292" s="17">
        <v>0</v>
      </c>
      <c r="AH292" s="5" t="s">
        <v>512</v>
      </c>
      <c r="AI292" s="5" t="s">
        <v>512</v>
      </c>
    </row>
    <row r="293" spans="1:35" ht="11.85" customHeight="1" x14ac:dyDescent="0.15">
      <c r="A293" s="42" t="s">
        <v>501</v>
      </c>
      <c r="B293" s="43"/>
      <c r="C293" s="43"/>
      <c r="D293" s="43"/>
      <c r="E293" s="43"/>
      <c r="F293" s="43"/>
      <c r="G293" s="43"/>
      <c r="H293" s="43"/>
      <c r="I293" s="43"/>
      <c r="J293" s="43"/>
      <c r="K293" s="44"/>
      <c r="L293" s="45"/>
      <c r="M293" s="46"/>
      <c r="N293" s="47"/>
      <c r="O293" s="48">
        <v>21.9</v>
      </c>
      <c r="P293" s="49"/>
      <c r="Q293" s="48">
        <v>20.5</v>
      </c>
      <c r="R293" s="49"/>
      <c r="S293" s="48">
        <v>64.2</v>
      </c>
      <c r="T293" s="49"/>
      <c r="U293" s="48">
        <v>517.9</v>
      </c>
      <c r="V293" s="50"/>
      <c r="W293" s="49"/>
      <c r="X293" s="48">
        <v>0.21</v>
      </c>
      <c r="Y293" s="49"/>
      <c r="Z293" s="18">
        <v>13.3</v>
      </c>
      <c r="AA293" s="48">
        <v>1.01</v>
      </c>
      <c r="AB293" s="49"/>
      <c r="AC293" s="18">
        <v>3.55</v>
      </c>
      <c r="AD293" s="18">
        <v>81.7</v>
      </c>
      <c r="AE293" s="18">
        <v>79.7</v>
      </c>
      <c r="AF293" s="22">
        <v>249.1</v>
      </c>
      <c r="AG293" s="18">
        <v>4.54</v>
      </c>
      <c r="AH293" s="1" t="s">
        <v>502</v>
      </c>
      <c r="AI293" s="1" t="s">
        <v>502</v>
      </c>
    </row>
    <row r="294" spans="1:35" ht="11.85" customHeight="1" x14ac:dyDescent="0.15">
      <c r="A294" s="95" t="s">
        <v>513</v>
      </c>
      <c r="B294" s="96"/>
      <c r="C294" s="96"/>
      <c r="D294" s="96"/>
      <c r="E294" s="96"/>
      <c r="F294" s="96"/>
      <c r="G294" s="96"/>
      <c r="H294" s="96"/>
      <c r="I294" s="96"/>
      <c r="J294" s="96"/>
      <c r="K294" s="96"/>
      <c r="L294" s="96"/>
      <c r="M294" s="96"/>
      <c r="N294" s="96"/>
      <c r="O294" s="96"/>
      <c r="P294" s="96"/>
      <c r="Q294" s="96"/>
      <c r="R294" s="96"/>
      <c r="S294" s="96"/>
      <c r="T294" s="96"/>
      <c r="U294" s="96"/>
      <c r="V294" s="96"/>
      <c r="W294" s="96"/>
      <c r="X294" s="96"/>
      <c r="Y294" s="96"/>
      <c r="Z294" s="96"/>
      <c r="AA294" s="96"/>
      <c r="AB294" s="96"/>
      <c r="AC294" s="96"/>
      <c r="AD294" s="96"/>
      <c r="AE294" s="96"/>
      <c r="AF294" s="96"/>
      <c r="AG294" s="96"/>
      <c r="AH294" s="96"/>
      <c r="AI294" s="97"/>
    </row>
    <row r="295" spans="1:35" ht="11.25" customHeight="1" x14ac:dyDescent="0.15">
      <c r="A295" s="31" t="s">
        <v>203</v>
      </c>
      <c r="B295" s="32"/>
      <c r="C295" s="32"/>
      <c r="D295" s="32"/>
      <c r="E295" s="32"/>
      <c r="F295" s="32"/>
      <c r="G295" s="32"/>
      <c r="H295" s="32"/>
      <c r="I295" s="32"/>
      <c r="J295" s="32"/>
      <c r="K295" s="33"/>
      <c r="L295" s="99" t="s">
        <v>588</v>
      </c>
      <c r="M295" s="93"/>
      <c r="N295" s="94"/>
      <c r="O295" s="37">
        <v>19.399999999999999</v>
      </c>
      <c r="P295" s="80"/>
      <c r="Q295" s="37">
        <v>16.7</v>
      </c>
      <c r="R295" s="80"/>
      <c r="S295" s="37">
        <v>26.1</v>
      </c>
      <c r="T295" s="80"/>
      <c r="U295" s="37">
        <v>336.1</v>
      </c>
      <c r="V295" s="81"/>
      <c r="W295" s="80"/>
      <c r="X295" s="37">
        <v>0</v>
      </c>
      <c r="Y295" s="80"/>
      <c r="Z295" s="19">
        <v>0.4</v>
      </c>
      <c r="AA295" s="37">
        <v>0.1</v>
      </c>
      <c r="AB295" s="80"/>
      <c r="AC295" s="19">
        <v>1.4</v>
      </c>
      <c r="AD295" s="19">
        <v>176.9</v>
      </c>
      <c r="AE295" s="19">
        <v>26.4</v>
      </c>
      <c r="AF295" s="23">
        <v>213</v>
      </c>
      <c r="AG295" s="19">
        <v>0.8</v>
      </c>
      <c r="AH295" s="3" t="s">
        <v>204</v>
      </c>
      <c r="AI295" s="3" t="s">
        <v>25</v>
      </c>
    </row>
    <row r="296" spans="1:35" ht="11.85" customHeight="1" x14ac:dyDescent="0.15">
      <c r="A296" s="53" t="s">
        <v>608</v>
      </c>
      <c r="B296" s="54"/>
      <c r="C296" s="54"/>
      <c r="D296" s="54"/>
      <c r="E296" s="54"/>
      <c r="F296" s="54"/>
      <c r="G296" s="54"/>
      <c r="H296" s="54"/>
      <c r="I296" s="54"/>
      <c r="J296" s="54"/>
      <c r="K296" s="55"/>
      <c r="L296" s="56">
        <v>150</v>
      </c>
      <c r="M296" s="69"/>
      <c r="N296" s="70"/>
      <c r="O296" s="59">
        <v>2.5</v>
      </c>
      <c r="P296" s="71"/>
      <c r="Q296" s="59">
        <v>2.2000000000000002</v>
      </c>
      <c r="R296" s="71"/>
      <c r="S296" s="59">
        <v>11.1</v>
      </c>
      <c r="T296" s="71"/>
      <c r="U296" s="59">
        <v>74.7</v>
      </c>
      <c r="V296" s="72"/>
      <c r="W296" s="71"/>
      <c r="X296" s="59">
        <v>0</v>
      </c>
      <c r="Y296" s="71"/>
      <c r="Z296" s="17">
        <v>0.5</v>
      </c>
      <c r="AA296" s="59">
        <v>0</v>
      </c>
      <c r="AB296" s="71"/>
      <c r="AC296" s="17">
        <v>0</v>
      </c>
      <c r="AD296" s="17">
        <v>95.3</v>
      </c>
      <c r="AE296" s="17">
        <v>11.5</v>
      </c>
      <c r="AF296" s="20">
        <v>66.2</v>
      </c>
      <c r="AG296" s="17">
        <v>0.3</v>
      </c>
      <c r="AH296" s="5" t="s">
        <v>50</v>
      </c>
      <c r="AI296" s="5" t="s">
        <v>31</v>
      </c>
    </row>
    <row r="297" spans="1:35" ht="11.25" customHeight="1" x14ac:dyDescent="0.15">
      <c r="A297" s="31" t="s">
        <v>205</v>
      </c>
      <c r="B297" s="32"/>
      <c r="C297" s="32"/>
      <c r="D297" s="32"/>
      <c r="E297" s="32"/>
      <c r="F297" s="32"/>
      <c r="G297" s="32"/>
      <c r="H297" s="32"/>
      <c r="I297" s="32"/>
      <c r="J297" s="32"/>
      <c r="K297" s="33"/>
      <c r="L297" s="34">
        <v>65</v>
      </c>
      <c r="M297" s="93"/>
      <c r="N297" s="94"/>
      <c r="O297" s="37">
        <v>5.5</v>
      </c>
      <c r="P297" s="80"/>
      <c r="Q297" s="37">
        <v>7.8</v>
      </c>
      <c r="R297" s="80"/>
      <c r="S297" s="37">
        <v>34.200000000000003</v>
      </c>
      <c r="T297" s="80"/>
      <c r="U297" s="37">
        <v>229.8</v>
      </c>
      <c r="V297" s="81"/>
      <c r="W297" s="80"/>
      <c r="X297" s="37">
        <v>0.1</v>
      </c>
      <c r="Y297" s="80"/>
      <c r="Z297" s="19">
        <v>0</v>
      </c>
      <c r="AA297" s="37">
        <v>0</v>
      </c>
      <c r="AB297" s="80"/>
      <c r="AC297" s="19">
        <v>1.4</v>
      </c>
      <c r="AD297" s="19">
        <v>14.9</v>
      </c>
      <c r="AE297" s="19">
        <v>8.5</v>
      </c>
      <c r="AF297" s="23">
        <v>47.9</v>
      </c>
      <c r="AG297" s="19">
        <v>0.6</v>
      </c>
      <c r="AH297" s="3" t="s">
        <v>206</v>
      </c>
      <c r="AI297" s="3" t="s">
        <v>31</v>
      </c>
    </row>
    <row r="298" spans="1:35" ht="27.4" customHeight="1" x14ac:dyDescent="0.15">
      <c r="A298" s="42" t="s">
        <v>515</v>
      </c>
      <c r="B298" s="43"/>
      <c r="C298" s="43"/>
      <c r="D298" s="43"/>
      <c r="E298" s="43"/>
      <c r="F298" s="43"/>
      <c r="G298" s="43"/>
      <c r="H298" s="43"/>
      <c r="I298" s="43"/>
      <c r="J298" s="43"/>
      <c r="K298" s="44"/>
      <c r="L298" s="45"/>
      <c r="M298" s="46"/>
      <c r="N298" s="47"/>
      <c r="O298" s="48">
        <v>27.4</v>
      </c>
      <c r="P298" s="49"/>
      <c r="Q298" s="48">
        <v>26.7</v>
      </c>
      <c r="R298" s="49"/>
      <c r="S298" s="48">
        <v>71.400000000000006</v>
      </c>
      <c r="T298" s="49"/>
      <c r="U298" s="48">
        <v>640.5</v>
      </c>
      <c r="V298" s="50"/>
      <c r="W298" s="49"/>
      <c r="X298" s="48">
        <v>0.1</v>
      </c>
      <c r="Y298" s="49"/>
      <c r="Z298" s="18">
        <v>0.9</v>
      </c>
      <c r="AA298" s="48">
        <v>0.1</v>
      </c>
      <c r="AB298" s="49"/>
      <c r="AC298" s="18">
        <v>2.8</v>
      </c>
      <c r="AD298" s="18">
        <v>287.2</v>
      </c>
      <c r="AE298" s="18">
        <v>46.4</v>
      </c>
      <c r="AF298" s="22">
        <v>327.10000000000002</v>
      </c>
      <c r="AG298" s="18">
        <v>1.7</v>
      </c>
      <c r="AH298" s="1" t="s">
        <v>514</v>
      </c>
      <c r="AI298" s="1" t="s">
        <v>514</v>
      </c>
    </row>
    <row r="299" spans="1:35" ht="12.95" customHeight="1" x14ac:dyDescent="0.15">
      <c r="A299" s="42" t="s">
        <v>516</v>
      </c>
      <c r="B299" s="43"/>
      <c r="C299" s="43"/>
      <c r="D299" s="43"/>
      <c r="E299" s="43"/>
      <c r="F299" s="43"/>
      <c r="G299" s="43"/>
      <c r="H299" s="43"/>
      <c r="I299" s="43"/>
      <c r="J299" s="43"/>
      <c r="K299" s="43"/>
      <c r="L299" s="43"/>
      <c r="M299" s="43"/>
      <c r="N299" s="44"/>
      <c r="O299" s="48">
        <f>O298+O293+O285+O281</f>
        <v>63.699999999999996</v>
      </c>
      <c r="P299" s="49"/>
      <c r="Q299" s="48">
        <f>Q298+Q293+Q285+Q281</f>
        <v>65.100000000000009</v>
      </c>
      <c r="R299" s="49"/>
      <c r="S299" s="48">
        <f>S298+S293+S285+S281</f>
        <v>215.40000000000003</v>
      </c>
      <c r="T299" s="49"/>
      <c r="U299" s="48">
        <f>U298+U293+U285+U281</f>
        <v>1714.5</v>
      </c>
      <c r="V299" s="50"/>
      <c r="W299" s="49"/>
      <c r="X299" s="48">
        <f>X298+X293</f>
        <v>0.31</v>
      </c>
      <c r="Y299" s="49"/>
      <c r="Z299" s="18">
        <f>Z298+Z293+Z285+Z281</f>
        <v>15.3</v>
      </c>
      <c r="AA299" s="48">
        <f>AA298+AA293</f>
        <v>1.1100000000000001</v>
      </c>
      <c r="AB299" s="49"/>
      <c r="AC299" s="18">
        <f>AC298+AC293+AC281</f>
        <v>6.55</v>
      </c>
      <c r="AD299" s="18">
        <f>AD298+AD293+AD285+AD281</f>
        <v>808.69999999999993</v>
      </c>
      <c r="AE299" s="18">
        <v>196.9</v>
      </c>
      <c r="AF299" s="22">
        <f>AF298+AF293+AF285+AF281</f>
        <v>945.8</v>
      </c>
      <c r="AG299" s="18">
        <f>AG298+AG293+AG285+AG281</f>
        <v>7.84</v>
      </c>
      <c r="AH299" s="1" t="s">
        <v>514</v>
      </c>
      <c r="AI299" s="1" t="s">
        <v>514</v>
      </c>
    </row>
    <row r="300" spans="1:35" ht="20.25" customHeight="1" x14ac:dyDescent="0.15">
      <c r="A300" s="100" t="s">
        <v>517</v>
      </c>
      <c r="B300" s="100"/>
      <c r="C300" s="100"/>
      <c r="D300" s="100"/>
      <c r="E300" s="100"/>
      <c r="F300" s="100"/>
      <c r="G300" s="100"/>
      <c r="H300" s="100"/>
      <c r="I300" s="100"/>
      <c r="J300" s="100"/>
      <c r="K300" s="100"/>
      <c r="L300" s="100"/>
      <c r="M300" s="100"/>
      <c r="N300" s="100"/>
      <c r="O300" s="100"/>
      <c r="P300" s="100"/>
      <c r="Q300" s="100"/>
      <c r="R300" s="100"/>
      <c r="S300" s="100"/>
      <c r="T300" s="100"/>
      <c r="U300" s="100"/>
      <c r="V300" s="100"/>
      <c r="W300" s="100"/>
      <c r="X300" s="100"/>
      <c r="Y300" s="100"/>
      <c r="Z300" s="100"/>
      <c r="AA300" s="100"/>
      <c r="AB300" s="100"/>
      <c r="AC300" s="100"/>
      <c r="AD300" s="100"/>
      <c r="AE300" s="100"/>
      <c r="AF300" s="100"/>
    </row>
    <row r="301" spans="1:35" ht="14.25" customHeight="1" x14ac:dyDescent="0.15">
      <c r="A301" s="101" t="s">
        <v>518</v>
      </c>
      <c r="B301" s="102"/>
      <c r="C301" s="102"/>
      <c r="D301" s="102"/>
      <c r="E301" s="102"/>
      <c r="F301" s="102"/>
      <c r="G301" s="102"/>
      <c r="H301" s="102"/>
      <c r="I301" s="102"/>
      <c r="J301" s="102"/>
      <c r="K301" s="103"/>
      <c r="L301" s="101" t="s">
        <v>519</v>
      </c>
      <c r="M301" s="102"/>
      <c r="N301" s="103"/>
      <c r="O301" s="107" t="s">
        <v>520</v>
      </c>
      <c r="P301" s="108"/>
      <c r="Q301" s="108"/>
      <c r="R301" s="108"/>
      <c r="S301" s="108"/>
      <c r="T301" s="109"/>
      <c r="U301" s="110" t="s">
        <v>521</v>
      </c>
      <c r="V301" s="111"/>
      <c r="W301" s="112"/>
      <c r="X301" s="107" t="s">
        <v>522</v>
      </c>
      <c r="Y301" s="108"/>
      <c r="Z301" s="108"/>
      <c r="AA301" s="108"/>
      <c r="AB301" s="108"/>
      <c r="AC301" s="109"/>
      <c r="AD301" s="107" t="s">
        <v>523</v>
      </c>
      <c r="AE301" s="108"/>
      <c r="AF301" s="108"/>
      <c r="AG301" s="109"/>
      <c r="AH301" s="124" t="s">
        <v>524</v>
      </c>
      <c r="AI301" s="124" t="s">
        <v>525</v>
      </c>
    </row>
    <row r="302" spans="1:35" ht="11.85" customHeight="1" x14ac:dyDescent="0.15">
      <c r="A302" s="104"/>
      <c r="B302" s="105"/>
      <c r="C302" s="105"/>
      <c r="D302" s="105"/>
      <c r="E302" s="105"/>
      <c r="F302" s="105"/>
      <c r="G302" s="105"/>
      <c r="H302" s="105"/>
      <c r="I302" s="105"/>
      <c r="J302" s="105"/>
      <c r="K302" s="106"/>
      <c r="L302" s="104"/>
      <c r="M302" s="105"/>
      <c r="N302" s="106"/>
      <c r="O302" s="98" t="s">
        <v>526</v>
      </c>
      <c r="P302" s="47"/>
      <c r="Q302" s="98" t="s">
        <v>527</v>
      </c>
      <c r="R302" s="47"/>
      <c r="S302" s="98" t="s">
        <v>528</v>
      </c>
      <c r="T302" s="47"/>
      <c r="U302" s="113"/>
      <c r="V302" s="114"/>
      <c r="W302" s="115"/>
      <c r="X302" s="98" t="s">
        <v>529</v>
      </c>
      <c r="Y302" s="47"/>
      <c r="Z302" s="7" t="s">
        <v>530</v>
      </c>
      <c r="AA302" s="98" t="s">
        <v>531</v>
      </c>
      <c r="AB302" s="47"/>
      <c r="AC302" s="7" t="s">
        <v>532</v>
      </c>
      <c r="AD302" s="7" t="s">
        <v>533</v>
      </c>
      <c r="AE302" s="7" t="s">
        <v>534</v>
      </c>
      <c r="AF302" s="12" t="s">
        <v>535</v>
      </c>
      <c r="AG302" s="7" t="s">
        <v>536</v>
      </c>
      <c r="AH302" s="125"/>
      <c r="AI302" s="125"/>
    </row>
    <row r="303" spans="1:35" ht="11.85" customHeight="1" x14ac:dyDescent="0.15">
      <c r="A303" s="95" t="s">
        <v>537</v>
      </c>
      <c r="B303" s="96"/>
      <c r="C303" s="96"/>
      <c r="D303" s="96"/>
      <c r="E303" s="96"/>
      <c r="F303" s="96"/>
      <c r="G303" s="96"/>
      <c r="H303" s="96"/>
      <c r="I303" s="96"/>
      <c r="J303" s="96"/>
      <c r="K303" s="96"/>
      <c r="L303" s="96"/>
      <c r="M303" s="96"/>
      <c r="N303" s="96"/>
      <c r="O303" s="96"/>
      <c r="P303" s="96"/>
      <c r="Q303" s="96"/>
      <c r="R303" s="96"/>
      <c r="S303" s="96"/>
      <c r="T303" s="96"/>
      <c r="U303" s="96"/>
      <c r="V303" s="96"/>
      <c r="W303" s="96"/>
      <c r="X303" s="96"/>
      <c r="Y303" s="96"/>
      <c r="Z303" s="96"/>
      <c r="AA303" s="96"/>
      <c r="AB303" s="96"/>
      <c r="AC303" s="96"/>
      <c r="AD303" s="96"/>
      <c r="AE303" s="96"/>
      <c r="AF303" s="96"/>
      <c r="AG303" s="96"/>
      <c r="AH303" s="96"/>
      <c r="AI303" s="97"/>
    </row>
    <row r="304" spans="1:35" ht="11.25" customHeight="1" x14ac:dyDescent="0.15">
      <c r="A304" s="31" t="s">
        <v>80</v>
      </c>
      <c r="B304" s="32"/>
      <c r="C304" s="32"/>
      <c r="D304" s="32"/>
      <c r="E304" s="32"/>
      <c r="F304" s="32"/>
      <c r="G304" s="32"/>
      <c r="H304" s="32"/>
      <c r="I304" s="32"/>
      <c r="J304" s="32"/>
      <c r="K304" s="33"/>
      <c r="L304" s="99">
        <v>150</v>
      </c>
      <c r="M304" s="93"/>
      <c r="N304" s="94"/>
      <c r="O304" s="37">
        <v>7.9</v>
      </c>
      <c r="P304" s="80"/>
      <c r="Q304" s="34">
        <v>8.6999999999999993</v>
      </c>
      <c r="R304" s="94"/>
      <c r="S304" s="37">
        <v>36</v>
      </c>
      <c r="T304" s="80"/>
      <c r="U304" s="37">
        <v>254.7</v>
      </c>
      <c r="V304" s="81"/>
      <c r="W304" s="80"/>
      <c r="X304" s="37">
        <v>0.1</v>
      </c>
      <c r="Y304" s="80"/>
      <c r="Z304" s="19">
        <v>0.6</v>
      </c>
      <c r="AA304" s="37">
        <v>0</v>
      </c>
      <c r="AB304" s="80"/>
      <c r="AC304" s="19">
        <v>0.1</v>
      </c>
      <c r="AD304" s="19">
        <v>144.6</v>
      </c>
      <c r="AE304" s="19">
        <v>35.9</v>
      </c>
      <c r="AF304" s="23">
        <v>182.3</v>
      </c>
      <c r="AG304" s="19">
        <v>1.7</v>
      </c>
      <c r="AH304" s="3" t="s">
        <v>81</v>
      </c>
      <c r="AI304" s="3" t="s">
        <v>25</v>
      </c>
    </row>
    <row r="305" spans="1:35" ht="11.85" customHeight="1" x14ac:dyDescent="0.15">
      <c r="A305" s="53" t="s">
        <v>609</v>
      </c>
      <c r="B305" s="54"/>
      <c r="C305" s="54"/>
      <c r="D305" s="54"/>
      <c r="E305" s="54"/>
      <c r="F305" s="54"/>
      <c r="G305" s="54"/>
      <c r="H305" s="54"/>
      <c r="I305" s="54"/>
      <c r="J305" s="54"/>
      <c r="K305" s="55"/>
      <c r="L305" s="56">
        <v>150</v>
      </c>
      <c r="M305" s="69"/>
      <c r="N305" s="70"/>
      <c r="O305" s="59">
        <v>2.2999999999999998</v>
      </c>
      <c r="P305" s="71"/>
      <c r="Q305" s="59">
        <v>1.8</v>
      </c>
      <c r="R305" s="71"/>
      <c r="S305" s="59">
        <v>11.4</v>
      </c>
      <c r="T305" s="71"/>
      <c r="U305" s="59">
        <v>71.3</v>
      </c>
      <c r="V305" s="72"/>
      <c r="W305" s="71"/>
      <c r="X305" s="59">
        <v>0</v>
      </c>
      <c r="Y305" s="71"/>
      <c r="Z305" s="17">
        <v>0.4</v>
      </c>
      <c r="AA305" s="59">
        <v>0</v>
      </c>
      <c r="AB305" s="71"/>
      <c r="AC305" s="17">
        <v>0</v>
      </c>
      <c r="AD305" s="17">
        <v>82</v>
      </c>
      <c r="AE305" s="17">
        <v>11.9</v>
      </c>
      <c r="AF305" s="20">
        <v>60.4</v>
      </c>
      <c r="AG305" s="17">
        <v>0.2</v>
      </c>
      <c r="AH305" s="5" t="s">
        <v>539</v>
      </c>
      <c r="AI305" s="5" t="s">
        <v>538</v>
      </c>
    </row>
    <row r="306" spans="1:35" ht="14.25" customHeight="1" x14ac:dyDescent="0.15">
      <c r="A306" s="53" t="s">
        <v>540</v>
      </c>
      <c r="B306" s="54"/>
      <c r="C306" s="54"/>
      <c r="D306" s="54"/>
      <c r="E306" s="54"/>
      <c r="F306" s="54"/>
      <c r="G306" s="54"/>
      <c r="H306" s="54"/>
      <c r="I306" s="54"/>
      <c r="J306" s="54"/>
      <c r="K306" s="55"/>
      <c r="L306" s="56">
        <v>35</v>
      </c>
      <c r="M306" s="69"/>
      <c r="N306" s="70"/>
      <c r="O306" s="59">
        <v>2.7</v>
      </c>
      <c r="P306" s="71"/>
      <c r="Q306" s="59">
        <v>0.2</v>
      </c>
      <c r="R306" s="71"/>
      <c r="S306" s="59">
        <v>17.600000000000001</v>
      </c>
      <c r="T306" s="71"/>
      <c r="U306" s="59">
        <v>82.9</v>
      </c>
      <c r="V306" s="72"/>
      <c r="W306" s="71"/>
      <c r="X306" s="59">
        <v>0.1</v>
      </c>
      <c r="Y306" s="71"/>
      <c r="Z306" s="17">
        <v>0</v>
      </c>
      <c r="AA306" s="59">
        <v>0</v>
      </c>
      <c r="AB306" s="71"/>
      <c r="AC306" s="17">
        <v>0.7</v>
      </c>
      <c r="AD306" s="17">
        <v>8.1</v>
      </c>
      <c r="AE306" s="17">
        <v>11.6</v>
      </c>
      <c r="AF306" s="20">
        <v>29.4</v>
      </c>
      <c r="AG306" s="17">
        <v>0.7</v>
      </c>
      <c r="AH306" s="5" t="s">
        <v>514</v>
      </c>
      <c r="AI306" s="5" t="s">
        <v>514</v>
      </c>
    </row>
    <row r="307" spans="1:35" ht="11.85" customHeight="1" x14ac:dyDescent="0.15">
      <c r="A307" s="42" t="s">
        <v>515</v>
      </c>
      <c r="B307" s="43"/>
      <c r="C307" s="43"/>
      <c r="D307" s="43"/>
      <c r="E307" s="43"/>
      <c r="F307" s="43"/>
      <c r="G307" s="43"/>
      <c r="H307" s="43"/>
      <c r="I307" s="43"/>
      <c r="J307" s="43"/>
      <c r="K307" s="44"/>
      <c r="L307" s="45"/>
      <c r="M307" s="46"/>
      <c r="N307" s="47"/>
      <c r="O307" s="48">
        <v>12.9</v>
      </c>
      <c r="P307" s="49"/>
      <c r="Q307" s="48">
        <v>10.7</v>
      </c>
      <c r="R307" s="49"/>
      <c r="S307" s="48">
        <v>65</v>
      </c>
      <c r="T307" s="49"/>
      <c r="U307" s="48">
        <v>408.9</v>
      </c>
      <c r="V307" s="50"/>
      <c r="W307" s="49"/>
      <c r="X307" s="48">
        <v>0.2</v>
      </c>
      <c r="Y307" s="49"/>
      <c r="Z307" s="18">
        <v>1</v>
      </c>
      <c r="AA307" s="48">
        <v>0</v>
      </c>
      <c r="AB307" s="49"/>
      <c r="AC307" s="18">
        <v>0.8</v>
      </c>
      <c r="AD307" s="18">
        <v>234.7</v>
      </c>
      <c r="AE307" s="18">
        <v>59.4</v>
      </c>
      <c r="AF307" s="22">
        <v>272.10000000000002</v>
      </c>
      <c r="AG307" s="18">
        <v>2.6</v>
      </c>
      <c r="AH307" s="1" t="s">
        <v>514</v>
      </c>
      <c r="AI307" s="1" t="s">
        <v>514</v>
      </c>
    </row>
    <row r="308" spans="1:35" ht="11.85" customHeight="1" x14ac:dyDescent="0.15">
      <c r="A308" s="95" t="s">
        <v>541</v>
      </c>
      <c r="B308" s="96"/>
      <c r="C308" s="96"/>
      <c r="D308" s="96"/>
      <c r="E308" s="96"/>
      <c r="F308" s="96"/>
      <c r="G308" s="96"/>
      <c r="H308" s="96"/>
      <c r="I308" s="96"/>
      <c r="J308" s="96"/>
      <c r="K308" s="96"/>
      <c r="L308" s="96"/>
      <c r="M308" s="96"/>
      <c r="N308" s="96"/>
      <c r="O308" s="96"/>
      <c r="P308" s="96"/>
      <c r="Q308" s="96"/>
      <c r="R308" s="96"/>
      <c r="S308" s="96"/>
      <c r="T308" s="96"/>
      <c r="U308" s="96"/>
      <c r="V308" s="96"/>
      <c r="W308" s="96"/>
      <c r="X308" s="96"/>
      <c r="Y308" s="96"/>
      <c r="Z308" s="96"/>
      <c r="AA308" s="96"/>
      <c r="AB308" s="96"/>
      <c r="AC308" s="96"/>
      <c r="AD308" s="96"/>
      <c r="AE308" s="96"/>
      <c r="AF308" s="96"/>
      <c r="AG308" s="96"/>
      <c r="AH308" s="96"/>
      <c r="AI308" s="97"/>
    </row>
    <row r="309" spans="1:35" ht="11.85" customHeight="1" x14ac:dyDescent="0.15">
      <c r="A309" s="53" t="s">
        <v>542</v>
      </c>
      <c r="B309" s="54"/>
      <c r="C309" s="54"/>
      <c r="D309" s="54"/>
      <c r="E309" s="54"/>
      <c r="F309" s="54"/>
      <c r="G309" s="54"/>
      <c r="H309" s="54"/>
      <c r="I309" s="54"/>
      <c r="J309" s="54"/>
      <c r="K309" s="55"/>
      <c r="L309" s="56">
        <v>150</v>
      </c>
      <c r="M309" s="69"/>
      <c r="N309" s="70"/>
      <c r="O309" s="59">
        <v>0</v>
      </c>
      <c r="P309" s="71"/>
      <c r="Q309" s="59">
        <v>0</v>
      </c>
      <c r="R309" s="71"/>
      <c r="S309" s="59">
        <v>21.2</v>
      </c>
      <c r="T309" s="71"/>
      <c r="U309" s="59">
        <v>84.6</v>
      </c>
      <c r="V309" s="72"/>
      <c r="W309" s="71"/>
      <c r="X309" s="59">
        <v>0</v>
      </c>
      <c r="Y309" s="71"/>
      <c r="Z309" s="17">
        <v>0</v>
      </c>
      <c r="AA309" s="59">
        <v>0</v>
      </c>
      <c r="AB309" s="71"/>
      <c r="AC309" s="17">
        <v>0</v>
      </c>
      <c r="AD309" s="17">
        <v>8.8000000000000007</v>
      </c>
      <c r="AE309" s="17">
        <v>1.5</v>
      </c>
      <c r="AF309" s="20">
        <v>3.2</v>
      </c>
      <c r="AG309" s="17">
        <v>0</v>
      </c>
      <c r="AH309" s="5" t="s">
        <v>543</v>
      </c>
      <c r="AI309" s="5" t="s">
        <v>544</v>
      </c>
    </row>
    <row r="310" spans="1:35" ht="14.25" customHeight="1" x14ac:dyDescent="0.15">
      <c r="A310" s="53" t="s">
        <v>545</v>
      </c>
      <c r="B310" s="54"/>
      <c r="C310" s="54"/>
      <c r="D310" s="54"/>
      <c r="E310" s="54"/>
      <c r="F310" s="54"/>
      <c r="G310" s="54"/>
      <c r="H310" s="54"/>
      <c r="I310" s="54"/>
      <c r="J310" s="54"/>
      <c r="K310" s="55"/>
      <c r="L310" s="56">
        <v>20</v>
      </c>
      <c r="M310" s="69"/>
      <c r="N310" s="70"/>
      <c r="O310" s="59">
        <v>1.5</v>
      </c>
      <c r="P310" s="71"/>
      <c r="Q310" s="59">
        <v>2</v>
      </c>
      <c r="R310" s="71"/>
      <c r="S310" s="59">
        <v>14.9</v>
      </c>
      <c r="T310" s="71"/>
      <c r="U310" s="59">
        <v>83.4</v>
      </c>
      <c r="V310" s="72"/>
      <c r="W310" s="71"/>
      <c r="X310" s="59">
        <v>0</v>
      </c>
      <c r="Y310" s="71"/>
      <c r="Z310" s="17">
        <v>0</v>
      </c>
      <c r="AA310" s="59">
        <v>0</v>
      </c>
      <c r="AB310" s="71"/>
      <c r="AC310" s="17">
        <v>0</v>
      </c>
      <c r="AD310" s="17">
        <v>5.8</v>
      </c>
      <c r="AE310" s="17">
        <v>4</v>
      </c>
      <c r="AF310" s="20">
        <v>18</v>
      </c>
      <c r="AG310" s="17">
        <v>0.4</v>
      </c>
      <c r="AH310" s="5" t="s">
        <v>546</v>
      </c>
      <c r="AI310" s="5" t="s">
        <v>546</v>
      </c>
    </row>
    <row r="311" spans="1:35" ht="11.85" customHeight="1" x14ac:dyDescent="0.15">
      <c r="A311" s="42" t="s">
        <v>547</v>
      </c>
      <c r="B311" s="43"/>
      <c r="C311" s="43"/>
      <c r="D311" s="43"/>
      <c r="E311" s="43"/>
      <c r="F311" s="43"/>
      <c r="G311" s="43"/>
      <c r="H311" s="43"/>
      <c r="I311" s="43"/>
      <c r="J311" s="43"/>
      <c r="K311" s="44"/>
      <c r="L311" s="45"/>
      <c r="M311" s="46"/>
      <c r="N311" s="47"/>
      <c r="O311" s="48">
        <v>1.5</v>
      </c>
      <c r="P311" s="49"/>
      <c r="Q311" s="48">
        <v>2</v>
      </c>
      <c r="R311" s="49"/>
      <c r="S311" s="48">
        <v>36.1</v>
      </c>
      <c r="T311" s="49"/>
      <c r="U311" s="48">
        <v>168</v>
      </c>
      <c r="V311" s="50"/>
      <c r="W311" s="49"/>
      <c r="X311" s="48">
        <v>0</v>
      </c>
      <c r="Y311" s="49"/>
      <c r="Z311" s="18">
        <v>0</v>
      </c>
      <c r="AA311" s="48">
        <v>0</v>
      </c>
      <c r="AB311" s="49"/>
      <c r="AC311" s="18">
        <v>0</v>
      </c>
      <c r="AD311" s="18">
        <v>14.6</v>
      </c>
      <c r="AE311" s="18">
        <v>5.5</v>
      </c>
      <c r="AF311" s="22">
        <v>21.2</v>
      </c>
      <c r="AG311" s="18">
        <v>0.4</v>
      </c>
      <c r="AH311" s="1" t="s">
        <v>548</v>
      </c>
      <c r="AI311" s="1" t="s">
        <v>548</v>
      </c>
    </row>
    <row r="312" spans="1:35" ht="11.85" customHeight="1" x14ac:dyDescent="0.15">
      <c r="A312" s="95" t="s">
        <v>549</v>
      </c>
      <c r="B312" s="96"/>
      <c r="C312" s="96"/>
      <c r="D312" s="96"/>
      <c r="E312" s="96"/>
      <c r="F312" s="96"/>
      <c r="G312" s="96"/>
      <c r="H312" s="96"/>
      <c r="I312" s="96"/>
      <c r="J312" s="96"/>
      <c r="K312" s="96"/>
      <c r="L312" s="96"/>
      <c r="M312" s="96"/>
      <c r="N312" s="96"/>
      <c r="O312" s="96"/>
      <c r="P312" s="96"/>
      <c r="Q312" s="96"/>
      <c r="R312" s="96"/>
      <c r="S312" s="96"/>
      <c r="T312" s="96"/>
      <c r="U312" s="96"/>
      <c r="V312" s="96"/>
      <c r="W312" s="96"/>
      <c r="X312" s="96"/>
      <c r="Y312" s="96"/>
      <c r="Z312" s="96"/>
      <c r="AA312" s="96"/>
      <c r="AB312" s="96"/>
      <c r="AC312" s="96"/>
      <c r="AD312" s="96"/>
      <c r="AE312" s="96"/>
      <c r="AF312" s="96"/>
      <c r="AG312" s="96"/>
      <c r="AH312" s="96"/>
      <c r="AI312" s="97"/>
    </row>
    <row r="313" spans="1:35" ht="11.85" customHeight="1" x14ac:dyDescent="0.15">
      <c r="A313" s="53" t="s">
        <v>550</v>
      </c>
      <c r="B313" s="54"/>
      <c r="C313" s="54"/>
      <c r="D313" s="54"/>
      <c r="E313" s="54"/>
      <c r="F313" s="54"/>
      <c r="G313" s="54"/>
      <c r="H313" s="54"/>
      <c r="I313" s="54"/>
      <c r="J313" s="54"/>
      <c r="K313" s="55"/>
      <c r="L313" s="56">
        <v>150</v>
      </c>
      <c r="M313" s="69"/>
      <c r="N313" s="70"/>
      <c r="O313" s="59">
        <v>6.6</v>
      </c>
      <c r="P313" s="71"/>
      <c r="Q313" s="59">
        <v>5.9</v>
      </c>
      <c r="R313" s="71"/>
      <c r="S313" s="59">
        <v>12.1</v>
      </c>
      <c r="T313" s="71"/>
      <c r="U313" s="59">
        <v>126.4</v>
      </c>
      <c r="V313" s="72"/>
      <c r="W313" s="71"/>
      <c r="X313" s="59">
        <v>0.1</v>
      </c>
      <c r="Y313" s="71"/>
      <c r="Z313" s="17">
        <v>3.9</v>
      </c>
      <c r="AA313" s="59">
        <v>0.1</v>
      </c>
      <c r="AB313" s="71"/>
      <c r="AC313" s="17">
        <v>0.8</v>
      </c>
      <c r="AD313" s="17">
        <v>19.100000000000001</v>
      </c>
      <c r="AE313" s="17">
        <v>18.899999999999999</v>
      </c>
      <c r="AF313" s="20">
        <v>74.599999999999994</v>
      </c>
      <c r="AG313" s="17">
        <v>1.4</v>
      </c>
      <c r="AH313" s="5" t="s">
        <v>551</v>
      </c>
      <c r="AI313" s="5" t="s">
        <v>538</v>
      </c>
    </row>
    <row r="314" spans="1:35" ht="11.85" customHeight="1" x14ac:dyDescent="0.15">
      <c r="A314" s="53" t="s">
        <v>630</v>
      </c>
      <c r="B314" s="54"/>
      <c r="C314" s="54"/>
      <c r="D314" s="54"/>
      <c r="E314" s="54"/>
      <c r="F314" s="54"/>
      <c r="G314" s="54"/>
      <c r="H314" s="54"/>
      <c r="I314" s="54"/>
      <c r="J314" s="54"/>
      <c r="K314" s="55"/>
      <c r="L314" s="56">
        <v>120</v>
      </c>
      <c r="M314" s="69"/>
      <c r="N314" s="70"/>
      <c r="O314" s="59">
        <v>2.5</v>
      </c>
      <c r="P314" s="71"/>
      <c r="Q314" s="59">
        <v>4.3</v>
      </c>
      <c r="R314" s="71"/>
      <c r="S314" s="59">
        <v>17.100000000000001</v>
      </c>
      <c r="T314" s="71"/>
      <c r="U314" s="59">
        <v>116.5</v>
      </c>
      <c r="V314" s="72"/>
      <c r="W314" s="71"/>
      <c r="X314" s="59">
        <v>0.1</v>
      </c>
      <c r="Y314" s="71"/>
      <c r="Z314" s="17">
        <v>8.3000000000000007</v>
      </c>
      <c r="AA314" s="59">
        <v>0</v>
      </c>
      <c r="AB314" s="71"/>
      <c r="AC314" s="17">
        <v>0.2</v>
      </c>
      <c r="AD314" s="17">
        <v>28.1</v>
      </c>
      <c r="AE314" s="17">
        <v>23.2</v>
      </c>
      <c r="AF314" s="20">
        <v>67.2</v>
      </c>
      <c r="AG314" s="17">
        <v>0.9</v>
      </c>
      <c r="AH314" s="5" t="s">
        <v>95</v>
      </c>
      <c r="AI314" s="5" t="s">
        <v>31</v>
      </c>
    </row>
    <row r="315" spans="1:35" ht="11.85" customHeight="1" x14ac:dyDescent="0.15">
      <c r="A315" s="53" t="s">
        <v>631</v>
      </c>
      <c r="B315" s="54"/>
      <c r="C315" s="54"/>
      <c r="D315" s="54"/>
      <c r="E315" s="54"/>
      <c r="F315" s="54"/>
      <c r="G315" s="54"/>
      <c r="H315" s="54"/>
      <c r="I315" s="54"/>
      <c r="J315" s="54"/>
      <c r="K315" s="55"/>
      <c r="L315" s="123">
        <v>70</v>
      </c>
      <c r="M315" s="69"/>
      <c r="N315" s="70"/>
      <c r="O315" s="59">
        <v>7.6</v>
      </c>
      <c r="P315" s="71"/>
      <c r="Q315" s="59">
        <v>7.7</v>
      </c>
      <c r="R315" s="71"/>
      <c r="S315" s="59">
        <v>1.8</v>
      </c>
      <c r="T315" s="71"/>
      <c r="U315" s="59">
        <v>106.4</v>
      </c>
      <c r="V315" s="72"/>
      <c r="W315" s="71"/>
      <c r="X315" s="59">
        <v>0</v>
      </c>
      <c r="Y315" s="71"/>
      <c r="Z315" s="17">
        <v>0.4</v>
      </c>
      <c r="AA315" s="59">
        <v>0.2</v>
      </c>
      <c r="AB315" s="71"/>
      <c r="AC315" s="17">
        <v>0.3</v>
      </c>
      <c r="AD315" s="17">
        <v>12.5</v>
      </c>
      <c r="AE315" s="17">
        <v>11.1</v>
      </c>
      <c r="AF315" s="20">
        <v>69</v>
      </c>
      <c r="AG315" s="17">
        <v>1</v>
      </c>
      <c r="AH315" s="5" t="s">
        <v>97</v>
      </c>
      <c r="AI315" s="5" t="s">
        <v>31</v>
      </c>
    </row>
    <row r="316" spans="1:35" ht="11.85" customHeight="1" x14ac:dyDescent="0.15">
      <c r="A316" s="53" t="s">
        <v>540</v>
      </c>
      <c r="B316" s="54"/>
      <c r="C316" s="54"/>
      <c r="D316" s="54"/>
      <c r="E316" s="54"/>
      <c r="F316" s="54"/>
      <c r="G316" s="54"/>
      <c r="H316" s="54"/>
      <c r="I316" s="54"/>
      <c r="J316" s="54"/>
      <c r="K316" s="55"/>
      <c r="L316" s="56">
        <v>35</v>
      </c>
      <c r="M316" s="69"/>
      <c r="N316" s="70"/>
      <c r="O316" s="59">
        <v>2.7</v>
      </c>
      <c r="P316" s="71"/>
      <c r="Q316" s="59">
        <v>0.2</v>
      </c>
      <c r="R316" s="71"/>
      <c r="S316" s="59">
        <v>17.600000000000001</v>
      </c>
      <c r="T316" s="71"/>
      <c r="U316" s="59">
        <v>82.9</v>
      </c>
      <c r="V316" s="72"/>
      <c r="W316" s="71"/>
      <c r="X316" s="59">
        <v>0.1</v>
      </c>
      <c r="Y316" s="71"/>
      <c r="Z316" s="17">
        <v>0</v>
      </c>
      <c r="AA316" s="59">
        <v>0</v>
      </c>
      <c r="AB316" s="71"/>
      <c r="AC316" s="17">
        <v>0.7</v>
      </c>
      <c r="AD316" s="17">
        <v>8.1</v>
      </c>
      <c r="AE316" s="17">
        <v>11.6</v>
      </c>
      <c r="AF316" s="20">
        <v>29.4</v>
      </c>
      <c r="AG316" s="17">
        <v>0.7</v>
      </c>
      <c r="AH316" s="5" t="s">
        <v>548</v>
      </c>
      <c r="AI316" s="5" t="s">
        <v>548</v>
      </c>
    </row>
    <row r="317" spans="1:35" ht="14.25" customHeight="1" x14ac:dyDescent="0.15">
      <c r="A317" s="53" t="s">
        <v>404</v>
      </c>
      <c r="B317" s="54"/>
      <c r="C317" s="54"/>
      <c r="D317" s="54"/>
      <c r="E317" s="54"/>
      <c r="F317" s="54"/>
      <c r="G317" s="54"/>
      <c r="H317" s="54"/>
      <c r="I317" s="54"/>
      <c r="J317" s="54"/>
      <c r="K317" s="55"/>
      <c r="L317" s="56">
        <v>150</v>
      </c>
      <c r="M317" s="69"/>
      <c r="N317" s="70"/>
      <c r="O317" s="59">
        <v>2.5</v>
      </c>
      <c r="P317" s="71"/>
      <c r="Q317" s="59">
        <v>2.2000000000000002</v>
      </c>
      <c r="R317" s="71"/>
      <c r="S317" s="59">
        <v>11.1</v>
      </c>
      <c r="T317" s="71"/>
      <c r="U317" s="59">
        <v>74.7</v>
      </c>
      <c r="V317" s="72"/>
      <c r="W317" s="71"/>
      <c r="X317" s="59">
        <v>0</v>
      </c>
      <c r="Y317" s="71"/>
      <c r="Z317" s="17">
        <v>0.5</v>
      </c>
      <c r="AA317" s="59">
        <v>0</v>
      </c>
      <c r="AB317" s="71"/>
      <c r="AC317" s="17">
        <v>0</v>
      </c>
      <c r="AD317" s="17">
        <v>95.3</v>
      </c>
      <c r="AE317" s="17">
        <v>11.5</v>
      </c>
      <c r="AF317" s="20">
        <v>66.2</v>
      </c>
      <c r="AG317" s="17">
        <v>0.3</v>
      </c>
      <c r="AH317" s="5" t="s">
        <v>552</v>
      </c>
      <c r="AI317" s="5" t="s">
        <v>538</v>
      </c>
    </row>
    <row r="318" spans="1:35" ht="11.85" customHeight="1" x14ac:dyDescent="0.15">
      <c r="A318" s="42" t="s">
        <v>547</v>
      </c>
      <c r="B318" s="43"/>
      <c r="C318" s="43"/>
      <c r="D318" s="43"/>
      <c r="E318" s="43"/>
      <c r="F318" s="43"/>
      <c r="G318" s="43"/>
      <c r="H318" s="43"/>
      <c r="I318" s="43"/>
      <c r="J318" s="43"/>
      <c r="K318" s="44"/>
      <c r="L318" s="45"/>
      <c r="M318" s="46"/>
      <c r="N318" s="47"/>
      <c r="O318" s="48">
        <v>21.9</v>
      </c>
      <c r="P318" s="49"/>
      <c r="Q318" s="48">
        <v>20.3</v>
      </c>
      <c r="R318" s="49"/>
      <c r="S318" s="48">
        <v>59.7</v>
      </c>
      <c r="T318" s="49"/>
      <c r="U318" s="48">
        <v>506.9</v>
      </c>
      <c r="V318" s="50"/>
      <c r="W318" s="49"/>
      <c r="X318" s="48">
        <v>0.3</v>
      </c>
      <c r="Y318" s="49"/>
      <c r="Z318" s="18">
        <v>13</v>
      </c>
      <c r="AA318" s="48">
        <v>0.3</v>
      </c>
      <c r="AB318" s="49"/>
      <c r="AC318" s="18">
        <v>2</v>
      </c>
      <c r="AD318" s="18">
        <v>163.1</v>
      </c>
      <c r="AE318" s="18">
        <v>76.3</v>
      </c>
      <c r="AF318" s="22">
        <v>306.39999999999998</v>
      </c>
      <c r="AG318" s="18">
        <v>4.3</v>
      </c>
      <c r="AH318" s="1" t="s">
        <v>548</v>
      </c>
      <c r="AI318" s="1" t="s">
        <v>548</v>
      </c>
    </row>
    <row r="319" spans="1:35" ht="11.85" customHeight="1" x14ac:dyDescent="0.15">
      <c r="A319" s="95" t="s">
        <v>553</v>
      </c>
      <c r="B319" s="96"/>
      <c r="C319" s="96"/>
      <c r="D319" s="96"/>
      <c r="E319" s="96"/>
      <c r="F319" s="96"/>
      <c r="G319" s="96"/>
      <c r="H319" s="96"/>
      <c r="I319" s="96"/>
      <c r="J319" s="96"/>
      <c r="K319" s="96"/>
      <c r="L319" s="96"/>
      <c r="M319" s="96"/>
      <c r="N319" s="96"/>
      <c r="O319" s="96"/>
      <c r="P319" s="96"/>
      <c r="Q319" s="96"/>
      <c r="R319" s="96"/>
      <c r="S319" s="96"/>
      <c r="T319" s="96"/>
      <c r="U319" s="96"/>
      <c r="V319" s="96"/>
      <c r="W319" s="96"/>
      <c r="X319" s="96"/>
      <c r="Y319" s="96"/>
      <c r="Z319" s="96"/>
      <c r="AA319" s="96"/>
      <c r="AB319" s="96"/>
      <c r="AC319" s="96"/>
      <c r="AD319" s="96"/>
      <c r="AE319" s="96"/>
      <c r="AF319" s="96"/>
      <c r="AG319" s="96"/>
      <c r="AH319" s="96"/>
      <c r="AI319" s="97"/>
    </row>
    <row r="320" spans="1:35" ht="11.25" customHeight="1" x14ac:dyDescent="0.15">
      <c r="A320" s="31" t="s">
        <v>155</v>
      </c>
      <c r="B320" s="32"/>
      <c r="C320" s="32"/>
      <c r="D320" s="32"/>
      <c r="E320" s="32"/>
      <c r="F320" s="32"/>
      <c r="G320" s="32"/>
      <c r="H320" s="32"/>
      <c r="I320" s="32"/>
      <c r="J320" s="32"/>
      <c r="K320" s="33"/>
      <c r="L320" s="34">
        <v>200</v>
      </c>
      <c r="M320" s="93"/>
      <c r="N320" s="94"/>
      <c r="O320" s="37">
        <v>10.9</v>
      </c>
      <c r="P320" s="80"/>
      <c r="Q320" s="37">
        <v>11.3</v>
      </c>
      <c r="R320" s="80"/>
      <c r="S320" s="37">
        <v>22.5</v>
      </c>
      <c r="T320" s="80"/>
      <c r="U320" s="37">
        <v>235.9</v>
      </c>
      <c r="V320" s="81"/>
      <c r="W320" s="80"/>
      <c r="X320" s="37">
        <v>0.2</v>
      </c>
      <c r="Y320" s="80"/>
      <c r="Z320" s="19">
        <v>11.4</v>
      </c>
      <c r="AA320" s="37">
        <v>0</v>
      </c>
      <c r="AB320" s="80"/>
      <c r="AC320" s="19">
        <v>0.5</v>
      </c>
      <c r="AD320" s="19">
        <v>23.8</v>
      </c>
      <c r="AE320" s="19">
        <v>37.9</v>
      </c>
      <c r="AF320" s="23">
        <v>146.69999999999999</v>
      </c>
      <c r="AG320" s="19">
        <v>2.4</v>
      </c>
      <c r="AH320" s="3" t="s">
        <v>156</v>
      </c>
      <c r="AI320" s="3" t="s">
        <v>31</v>
      </c>
    </row>
    <row r="321" spans="1:35" ht="11.85" customHeight="1" x14ac:dyDescent="0.15">
      <c r="A321" s="53" t="s">
        <v>554</v>
      </c>
      <c r="B321" s="54"/>
      <c r="C321" s="54"/>
      <c r="D321" s="54"/>
      <c r="E321" s="54"/>
      <c r="F321" s="54"/>
      <c r="G321" s="54"/>
      <c r="H321" s="54"/>
      <c r="I321" s="54"/>
      <c r="J321" s="54"/>
      <c r="K321" s="55"/>
      <c r="L321" s="56">
        <v>35</v>
      </c>
      <c r="M321" s="69"/>
      <c r="N321" s="70"/>
      <c r="O321" s="59">
        <v>2.7</v>
      </c>
      <c r="P321" s="71"/>
      <c r="Q321" s="59">
        <v>0.2</v>
      </c>
      <c r="R321" s="71"/>
      <c r="S321" s="59">
        <v>17.600000000000001</v>
      </c>
      <c r="T321" s="71"/>
      <c r="U321" s="59">
        <v>82.9</v>
      </c>
      <c r="V321" s="72"/>
      <c r="W321" s="71"/>
      <c r="X321" s="59">
        <v>0.1</v>
      </c>
      <c r="Y321" s="71"/>
      <c r="Z321" s="17">
        <v>0</v>
      </c>
      <c r="AA321" s="59">
        <v>0</v>
      </c>
      <c r="AB321" s="71"/>
      <c r="AC321" s="17">
        <v>0.7</v>
      </c>
      <c r="AD321" s="17">
        <v>8.1</v>
      </c>
      <c r="AE321" s="17">
        <v>11.6</v>
      </c>
      <c r="AF321" s="20">
        <v>29.4</v>
      </c>
      <c r="AG321" s="17">
        <v>0.7</v>
      </c>
      <c r="AH321" s="5" t="s">
        <v>548</v>
      </c>
      <c r="AI321" s="5" t="s">
        <v>548</v>
      </c>
    </row>
    <row r="322" spans="1:35" ht="11.85" customHeight="1" x14ac:dyDescent="0.15">
      <c r="A322" s="53" t="s">
        <v>610</v>
      </c>
      <c r="B322" s="54"/>
      <c r="C322" s="54"/>
      <c r="D322" s="54"/>
      <c r="E322" s="54"/>
      <c r="F322" s="54"/>
      <c r="G322" s="54"/>
      <c r="H322" s="54"/>
      <c r="I322" s="54"/>
      <c r="J322" s="54"/>
      <c r="K322" s="55"/>
      <c r="L322" s="56">
        <v>150</v>
      </c>
      <c r="M322" s="69"/>
      <c r="N322" s="70"/>
      <c r="O322" s="59">
        <v>2.2999999999999998</v>
      </c>
      <c r="P322" s="71"/>
      <c r="Q322" s="59">
        <v>1.8</v>
      </c>
      <c r="R322" s="71"/>
      <c r="S322" s="59">
        <v>11.4</v>
      </c>
      <c r="T322" s="71"/>
      <c r="U322" s="59">
        <v>71.3</v>
      </c>
      <c r="V322" s="72"/>
      <c r="W322" s="71"/>
      <c r="X322" s="59">
        <v>0</v>
      </c>
      <c r="Y322" s="71"/>
      <c r="Z322" s="17">
        <v>0.4</v>
      </c>
      <c r="AA322" s="59">
        <v>0</v>
      </c>
      <c r="AB322" s="71"/>
      <c r="AC322" s="17">
        <v>0</v>
      </c>
      <c r="AD322" s="17">
        <v>82</v>
      </c>
      <c r="AE322" s="17">
        <v>11.9</v>
      </c>
      <c r="AF322" s="20">
        <v>60.4</v>
      </c>
      <c r="AG322" s="17">
        <v>0.2</v>
      </c>
      <c r="AH322" s="5" t="s">
        <v>539</v>
      </c>
      <c r="AI322" s="5" t="s">
        <v>31</v>
      </c>
    </row>
    <row r="323" spans="1:35" ht="13.7" customHeight="1" x14ac:dyDescent="0.15">
      <c r="A323" s="42" t="s">
        <v>547</v>
      </c>
      <c r="B323" s="43"/>
      <c r="C323" s="43"/>
      <c r="D323" s="43"/>
      <c r="E323" s="43"/>
      <c r="F323" s="43"/>
      <c r="G323" s="43"/>
      <c r="H323" s="43"/>
      <c r="I323" s="43"/>
      <c r="J323" s="43"/>
      <c r="K323" s="44"/>
      <c r="L323" s="45"/>
      <c r="M323" s="46"/>
      <c r="N323" s="47"/>
      <c r="O323" s="48">
        <v>15.9</v>
      </c>
      <c r="P323" s="49"/>
      <c r="Q323" s="48">
        <v>13.3</v>
      </c>
      <c r="R323" s="49"/>
      <c r="S323" s="48">
        <v>51.5</v>
      </c>
      <c r="T323" s="49"/>
      <c r="U323" s="48">
        <v>390.1</v>
      </c>
      <c r="V323" s="50"/>
      <c r="W323" s="49"/>
      <c r="X323" s="48">
        <v>0.3</v>
      </c>
      <c r="Y323" s="49"/>
      <c r="Z323" s="18">
        <v>11.8</v>
      </c>
      <c r="AA323" s="48">
        <v>0</v>
      </c>
      <c r="AB323" s="49"/>
      <c r="AC323" s="18">
        <v>1.2</v>
      </c>
      <c r="AD323" s="18">
        <v>113.9</v>
      </c>
      <c r="AE323" s="18">
        <v>61.4</v>
      </c>
      <c r="AF323" s="22">
        <v>236.5</v>
      </c>
      <c r="AG323" s="18">
        <v>3.3</v>
      </c>
      <c r="AH323" s="1" t="s">
        <v>548</v>
      </c>
      <c r="AI323" s="1" t="s">
        <v>548</v>
      </c>
    </row>
    <row r="324" spans="1:35" ht="13.7" customHeight="1" x14ac:dyDescent="0.15">
      <c r="A324" s="42" t="s">
        <v>555</v>
      </c>
      <c r="B324" s="43"/>
      <c r="C324" s="43"/>
      <c r="D324" s="43"/>
      <c r="E324" s="43"/>
      <c r="F324" s="43"/>
      <c r="G324" s="43"/>
      <c r="H324" s="43"/>
      <c r="I324" s="43"/>
      <c r="J324" s="43"/>
      <c r="K324" s="43"/>
      <c r="L324" s="43"/>
      <c r="M324" s="43"/>
      <c r="N324" s="44"/>
      <c r="O324" s="48">
        <f>O323+O318+O311+O307</f>
        <v>52.199999999999996</v>
      </c>
      <c r="P324" s="49"/>
      <c r="Q324" s="48">
        <f>Q323+Q318+Q311+Q307</f>
        <v>46.3</v>
      </c>
      <c r="R324" s="49"/>
      <c r="S324" s="48">
        <f>S323+S318+S311+S307</f>
        <v>212.3</v>
      </c>
      <c r="T324" s="49"/>
      <c r="U324" s="48">
        <f>U323+U318+U311+U307</f>
        <v>1473.9</v>
      </c>
      <c r="V324" s="50"/>
      <c r="W324" s="49"/>
      <c r="X324" s="48">
        <f>X323+X318+X307</f>
        <v>0.8</v>
      </c>
      <c r="Y324" s="49"/>
      <c r="Z324" s="18">
        <f>Z323+Z318+Z307</f>
        <v>25.8</v>
      </c>
      <c r="AA324" s="48">
        <f>AA318</f>
        <v>0.3</v>
      </c>
      <c r="AB324" s="49"/>
      <c r="AC324" s="18">
        <f>AC323+AC318+AC307</f>
        <v>4</v>
      </c>
      <c r="AD324" s="18">
        <f>AD323+AD318+AD311+AD307</f>
        <v>526.29999999999995</v>
      </c>
      <c r="AE324" s="18">
        <f>AE323+AE318+AE311+AE307</f>
        <v>202.6</v>
      </c>
      <c r="AF324" s="22">
        <f>AF323+AF318+AF311+AF307</f>
        <v>836.2</v>
      </c>
      <c r="AG324" s="18">
        <f>AG323+AG318+AG311+AG307</f>
        <v>10.6</v>
      </c>
      <c r="AH324" s="1" t="s">
        <v>556</v>
      </c>
      <c r="AI324" s="1" t="s">
        <v>556</v>
      </c>
    </row>
    <row r="325" spans="1:35" ht="2.85" customHeight="1" x14ac:dyDescent="0.15">
      <c r="A325" s="148" t="s">
        <v>556</v>
      </c>
      <c r="B325" s="148"/>
      <c r="C325" s="148"/>
      <c r="D325" s="148"/>
      <c r="E325" s="148"/>
      <c r="F325" s="148"/>
      <c r="G325" s="148"/>
      <c r="H325" s="148"/>
      <c r="I325" s="148"/>
      <c r="J325" s="148"/>
      <c r="K325" s="148"/>
      <c r="L325" s="148"/>
      <c r="M325" s="148"/>
      <c r="N325" s="148"/>
      <c r="O325" s="148"/>
      <c r="P325" s="148"/>
      <c r="Q325" s="148"/>
      <c r="R325" s="148"/>
      <c r="S325" s="148"/>
      <c r="T325" s="148"/>
      <c r="U325" s="148"/>
      <c r="V325" s="148"/>
      <c r="W325" s="148"/>
      <c r="X325" s="148"/>
      <c r="Y325" s="148"/>
      <c r="Z325" s="148"/>
      <c r="AA325" s="148"/>
      <c r="AB325" s="148"/>
      <c r="AC325" s="148"/>
      <c r="AD325" s="148"/>
      <c r="AE325" s="148"/>
      <c r="AF325" s="148"/>
    </row>
    <row r="326" spans="1:35" ht="12.95" customHeight="1" x14ac:dyDescent="0.15">
      <c r="A326" s="149" t="s">
        <v>557</v>
      </c>
      <c r="B326" s="149"/>
      <c r="C326" s="149"/>
      <c r="D326" s="149"/>
      <c r="E326" s="149"/>
      <c r="F326" s="149"/>
      <c r="G326" s="149"/>
      <c r="H326" s="149"/>
      <c r="I326" s="149"/>
      <c r="J326" s="149"/>
      <c r="K326" s="149"/>
      <c r="L326" s="149"/>
      <c r="M326" s="149"/>
      <c r="N326" s="149"/>
      <c r="O326" s="149"/>
      <c r="P326" s="149"/>
      <c r="Q326" s="149"/>
      <c r="R326" s="149"/>
      <c r="S326" s="149"/>
      <c r="T326" s="149"/>
      <c r="U326" s="149"/>
      <c r="V326" s="149"/>
      <c r="W326" s="149"/>
      <c r="X326" s="149"/>
      <c r="Y326" s="149"/>
      <c r="Z326" s="149"/>
      <c r="AA326" s="149"/>
      <c r="AB326" s="149"/>
      <c r="AC326" s="149"/>
      <c r="AD326" s="149"/>
      <c r="AE326" s="149"/>
      <c r="AF326" s="149"/>
    </row>
    <row r="327" spans="1:35" ht="11.85" customHeight="1" x14ac:dyDescent="0.15">
      <c r="A327" s="101" t="s">
        <v>558</v>
      </c>
      <c r="B327" s="103"/>
      <c r="C327" s="107" t="s">
        <v>559</v>
      </c>
      <c r="D327" s="108"/>
      <c r="E327" s="108"/>
      <c r="F327" s="108"/>
      <c r="G327" s="108"/>
      <c r="H327" s="108"/>
      <c r="I327" s="109"/>
      <c r="J327" s="150" t="s">
        <v>560</v>
      </c>
      <c r="K327" s="107" t="s">
        <v>561</v>
      </c>
      <c r="L327" s="108"/>
      <c r="M327" s="108"/>
      <c r="N327" s="108"/>
      <c r="O327" s="108"/>
      <c r="P327" s="108"/>
      <c r="Q327" s="108"/>
      <c r="R327" s="108"/>
      <c r="S327" s="109"/>
      <c r="T327" s="107" t="s">
        <v>562</v>
      </c>
      <c r="U327" s="108"/>
      <c r="V327" s="108"/>
      <c r="W327" s="108"/>
      <c r="X327" s="108"/>
      <c r="Y327" s="108"/>
      <c r="Z327" s="108"/>
      <c r="AA327" s="109"/>
    </row>
    <row r="328" spans="1:35" ht="13.7" customHeight="1" x14ac:dyDescent="0.15">
      <c r="A328" s="104"/>
      <c r="B328" s="106"/>
      <c r="C328" s="98" t="s">
        <v>563</v>
      </c>
      <c r="D328" s="47"/>
      <c r="E328" s="98" t="s">
        <v>564</v>
      </c>
      <c r="F328" s="47"/>
      <c r="G328" s="98" t="s">
        <v>565</v>
      </c>
      <c r="H328" s="46"/>
      <c r="I328" s="47"/>
      <c r="J328" s="151"/>
      <c r="K328" s="98" t="s">
        <v>566</v>
      </c>
      <c r="L328" s="47"/>
      <c r="M328" s="98" t="s">
        <v>567</v>
      </c>
      <c r="N328" s="46"/>
      <c r="O328" s="47"/>
      <c r="P328" s="98" t="s">
        <v>568</v>
      </c>
      <c r="Q328" s="47"/>
      <c r="R328" s="98" t="s">
        <v>569</v>
      </c>
      <c r="S328" s="47"/>
      <c r="T328" s="98" t="s">
        <v>570</v>
      </c>
      <c r="U328" s="47"/>
      <c r="V328" s="7" t="s">
        <v>571</v>
      </c>
      <c r="W328" s="98" t="s">
        <v>572</v>
      </c>
      <c r="X328" s="47"/>
      <c r="Y328" s="98" t="s">
        <v>573</v>
      </c>
      <c r="Z328" s="46"/>
      <c r="AA328" s="47"/>
    </row>
    <row r="329" spans="1:35" ht="11.25" x14ac:dyDescent="0.15">
      <c r="A329" s="53" t="s">
        <v>574</v>
      </c>
      <c r="B329" s="55"/>
      <c r="C329" s="145">
        <v>569.1</v>
      </c>
      <c r="D329" s="146"/>
      <c r="E329" s="145">
        <v>581.20000000000005</v>
      </c>
      <c r="F329" s="146"/>
      <c r="G329" s="145">
        <v>2467.1999999999998</v>
      </c>
      <c r="H329" s="147"/>
      <c r="I329" s="146"/>
      <c r="J329" s="13">
        <v>17435.2</v>
      </c>
      <c r="K329" s="145">
        <v>5.8</v>
      </c>
      <c r="L329" s="146"/>
      <c r="M329" s="145">
        <v>311.89999999999998</v>
      </c>
      <c r="N329" s="147"/>
      <c r="O329" s="146"/>
      <c r="P329" s="145">
        <v>5.2</v>
      </c>
      <c r="Q329" s="146"/>
      <c r="R329" s="145">
        <v>78.599999999999994</v>
      </c>
      <c r="S329" s="146"/>
      <c r="T329" s="145">
        <v>6085.6</v>
      </c>
      <c r="U329" s="146"/>
      <c r="V329" s="13">
        <v>2319.6</v>
      </c>
      <c r="W329" s="145">
        <v>8794.1</v>
      </c>
      <c r="X329" s="146"/>
      <c r="Y329" s="145">
        <v>127</v>
      </c>
      <c r="Z329" s="147"/>
      <c r="AA329" s="146"/>
    </row>
    <row r="330" spans="1:35" ht="16.5" customHeight="1" x14ac:dyDescent="0.15">
      <c r="A330" s="53" t="s">
        <v>575</v>
      </c>
      <c r="B330" s="55"/>
      <c r="C330" s="128" t="s">
        <v>576</v>
      </c>
      <c r="D330" s="71"/>
      <c r="E330" s="128" t="s">
        <v>577</v>
      </c>
      <c r="F330" s="71"/>
      <c r="G330" s="128" t="s">
        <v>578</v>
      </c>
      <c r="H330" s="72"/>
      <c r="I330" s="71"/>
      <c r="J330" s="6" t="s">
        <v>579</v>
      </c>
      <c r="K330" s="128" t="s">
        <v>580</v>
      </c>
      <c r="L330" s="71"/>
      <c r="M330" s="128" t="s">
        <v>581</v>
      </c>
      <c r="N330" s="72"/>
      <c r="O330" s="71"/>
      <c r="P330" s="128" t="s">
        <v>582</v>
      </c>
      <c r="Q330" s="71"/>
      <c r="R330" s="128" t="s">
        <v>583</v>
      </c>
      <c r="S330" s="71"/>
      <c r="T330" s="128" t="s">
        <v>584</v>
      </c>
      <c r="U330" s="71"/>
      <c r="V330" s="6" t="s">
        <v>585</v>
      </c>
      <c r="W330" s="128" t="s">
        <v>586</v>
      </c>
      <c r="X330" s="71"/>
      <c r="Y330" s="128" t="s">
        <v>587</v>
      </c>
      <c r="Z330" s="72"/>
      <c r="AA330" s="71"/>
    </row>
    <row r="332" spans="1:35" ht="12.75" customHeight="1" x14ac:dyDescent="0.15">
      <c r="A332" s="137" t="s">
        <v>602</v>
      </c>
      <c r="B332" s="137"/>
      <c r="C332" s="137"/>
      <c r="D332" s="137"/>
      <c r="E332" s="137"/>
      <c r="F332" s="137"/>
      <c r="G332" s="137"/>
      <c r="H332" s="137"/>
      <c r="I332" s="137"/>
      <c r="J332" s="137"/>
      <c r="K332" s="137"/>
      <c r="L332" s="137"/>
      <c r="M332" s="137"/>
      <c r="N332" s="137"/>
      <c r="O332" s="137"/>
      <c r="P332" s="137"/>
      <c r="Q332" s="137"/>
      <c r="R332" s="137"/>
      <c r="S332" s="137"/>
      <c r="T332" s="137"/>
      <c r="U332" s="137"/>
      <c r="V332" s="137"/>
      <c r="W332" s="137"/>
      <c r="X332" s="137"/>
      <c r="Y332" s="137"/>
      <c r="Z332" s="137"/>
      <c r="AA332" s="137"/>
      <c r="AB332" s="137"/>
      <c r="AC332" s="137"/>
      <c r="AD332" s="137"/>
      <c r="AE332" s="137"/>
      <c r="AF332" s="137"/>
      <c r="AG332" s="137"/>
      <c r="AH332" s="137"/>
      <c r="AI332" s="137"/>
    </row>
    <row r="333" spans="1:35" ht="15.75" x14ac:dyDescent="0.15">
      <c r="A333" s="136" t="s">
        <v>0</v>
      </c>
      <c r="B333" s="136"/>
      <c r="C333" s="136"/>
      <c r="D333" s="136"/>
      <c r="E333" s="136"/>
      <c r="F333" s="136"/>
      <c r="G333" s="136"/>
      <c r="H333" s="136"/>
      <c r="I333" s="136"/>
      <c r="J333" s="136"/>
      <c r="K333" s="136"/>
      <c r="L333" s="136"/>
      <c r="M333" s="136"/>
      <c r="N333" s="136"/>
      <c r="O333" s="136"/>
      <c r="P333" s="136"/>
      <c r="Q333" s="136"/>
      <c r="R333" s="136"/>
      <c r="S333" s="136"/>
      <c r="T333" s="136"/>
      <c r="U333" s="136"/>
      <c r="V333" s="136"/>
      <c r="W333" s="136"/>
      <c r="X333" s="136"/>
      <c r="Y333" s="136"/>
      <c r="Z333" s="136"/>
      <c r="AA333" s="136"/>
      <c r="AB333" s="136"/>
      <c r="AC333" s="136"/>
      <c r="AD333" s="136"/>
      <c r="AE333" s="136"/>
      <c r="AF333" s="136"/>
    </row>
    <row r="334" spans="1:35" ht="12" customHeight="1" x14ac:dyDescent="0.15">
      <c r="A334" s="101" t="s">
        <v>1</v>
      </c>
      <c r="B334" s="102"/>
      <c r="C334" s="102"/>
      <c r="D334" s="102"/>
      <c r="E334" s="102"/>
      <c r="F334" s="102"/>
      <c r="G334" s="102"/>
      <c r="H334" s="102"/>
      <c r="I334" s="102"/>
      <c r="J334" s="102"/>
      <c r="K334" s="103"/>
      <c r="L334" s="101" t="s">
        <v>2</v>
      </c>
      <c r="M334" s="102"/>
      <c r="N334" s="103"/>
      <c r="O334" s="107" t="s">
        <v>3</v>
      </c>
      <c r="P334" s="108"/>
      <c r="Q334" s="108"/>
      <c r="R334" s="108"/>
      <c r="S334" s="108"/>
      <c r="T334" s="109"/>
      <c r="U334" s="110" t="s">
        <v>4</v>
      </c>
      <c r="V334" s="111"/>
      <c r="W334" s="112"/>
      <c r="X334" s="107" t="s">
        <v>5</v>
      </c>
      <c r="Y334" s="108"/>
      <c r="Z334" s="108"/>
      <c r="AA334" s="108"/>
      <c r="AB334" s="108"/>
      <c r="AC334" s="109"/>
      <c r="AD334" s="107" t="s">
        <v>6</v>
      </c>
      <c r="AE334" s="108"/>
      <c r="AF334" s="108"/>
      <c r="AG334" s="109"/>
      <c r="AH334" s="124" t="s">
        <v>7</v>
      </c>
      <c r="AI334" s="124" t="s">
        <v>8</v>
      </c>
    </row>
    <row r="335" spans="1:35" ht="22.5" customHeight="1" x14ac:dyDescent="0.15">
      <c r="A335" s="104"/>
      <c r="B335" s="105"/>
      <c r="C335" s="105"/>
      <c r="D335" s="105"/>
      <c r="E335" s="105"/>
      <c r="F335" s="105"/>
      <c r="G335" s="105"/>
      <c r="H335" s="105"/>
      <c r="I335" s="105"/>
      <c r="J335" s="105"/>
      <c r="K335" s="106"/>
      <c r="L335" s="104"/>
      <c r="M335" s="105"/>
      <c r="N335" s="106"/>
      <c r="O335" s="98" t="s">
        <v>9</v>
      </c>
      <c r="P335" s="47"/>
      <c r="Q335" s="98" t="s">
        <v>10</v>
      </c>
      <c r="R335" s="47"/>
      <c r="S335" s="98" t="s">
        <v>11</v>
      </c>
      <c r="T335" s="47"/>
      <c r="U335" s="113"/>
      <c r="V335" s="114"/>
      <c r="W335" s="115"/>
      <c r="X335" s="98" t="s">
        <v>12</v>
      </c>
      <c r="Y335" s="47"/>
      <c r="Z335" s="7" t="s">
        <v>13</v>
      </c>
      <c r="AA335" s="98" t="s">
        <v>14</v>
      </c>
      <c r="AB335" s="47"/>
      <c r="AC335" s="7" t="s">
        <v>15</v>
      </c>
      <c r="AD335" s="7" t="s">
        <v>16</v>
      </c>
      <c r="AE335" s="7" t="s">
        <v>17</v>
      </c>
      <c r="AF335" s="15" t="s">
        <v>18</v>
      </c>
      <c r="AG335" s="7" t="s">
        <v>19</v>
      </c>
      <c r="AH335" s="125"/>
      <c r="AI335" s="125"/>
    </row>
    <row r="336" spans="1:35" ht="12.75" x14ac:dyDescent="0.15">
      <c r="A336" s="95" t="s">
        <v>20</v>
      </c>
      <c r="B336" s="96"/>
      <c r="C336" s="96"/>
      <c r="D336" s="96"/>
      <c r="E336" s="96"/>
      <c r="F336" s="96"/>
      <c r="G336" s="96"/>
      <c r="H336" s="96"/>
      <c r="I336" s="96"/>
      <c r="J336" s="96"/>
      <c r="K336" s="96"/>
      <c r="L336" s="96"/>
      <c r="M336" s="96"/>
      <c r="N336" s="96"/>
      <c r="O336" s="96"/>
      <c r="P336" s="96"/>
      <c r="Q336" s="96"/>
      <c r="R336" s="96"/>
      <c r="S336" s="96"/>
      <c r="T336" s="96"/>
      <c r="U336" s="96"/>
      <c r="V336" s="96"/>
      <c r="W336" s="96"/>
      <c r="X336" s="96"/>
      <c r="Y336" s="96"/>
      <c r="Z336" s="96"/>
      <c r="AA336" s="96"/>
      <c r="AB336" s="96"/>
      <c r="AC336" s="96"/>
      <c r="AD336" s="96"/>
      <c r="AE336" s="96"/>
      <c r="AF336" s="96"/>
      <c r="AG336" s="96"/>
      <c r="AH336" s="96"/>
      <c r="AI336" s="97"/>
    </row>
    <row r="337" spans="1:35" ht="11.25" customHeight="1" x14ac:dyDescent="0.15">
      <c r="A337" s="53" t="s">
        <v>21</v>
      </c>
      <c r="B337" s="54"/>
      <c r="C337" s="54"/>
      <c r="D337" s="54"/>
      <c r="E337" s="54"/>
      <c r="F337" s="54"/>
      <c r="G337" s="54"/>
      <c r="H337" s="54"/>
      <c r="I337" s="54"/>
      <c r="J337" s="54"/>
      <c r="K337" s="55"/>
      <c r="L337" s="133">
        <v>5</v>
      </c>
      <c r="M337" s="134"/>
      <c r="N337" s="135"/>
      <c r="O337" s="59">
        <v>0</v>
      </c>
      <c r="P337" s="60"/>
      <c r="Q337" s="59">
        <v>4.0999999999999996</v>
      </c>
      <c r="R337" s="60"/>
      <c r="S337" s="59">
        <v>0</v>
      </c>
      <c r="T337" s="60"/>
      <c r="U337" s="59">
        <v>37.4</v>
      </c>
      <c r="V337" s="63"/>
      <c r="W337" s="60"/>
      <c r="X337" s="59">
        <v>0</v>
      </c>
      <c r="Y337" s="60"/>
      <c r="Z337" s="17">
        <v>0</v>
      </c>
      <c r="AA337" s="59">
        <v>0</v>
      </c>
      <c r="AB337" s="60"/>
      <c r="AC337" s="17">
        <v>0.1</v>
      </c>
      <c r="AD337" s="17">
        <v>0.6</v>
      </c>
      <c r="AE337" s="17">
        <v>0</v>
      </c>
      <c r="AF337" s="20">
        <v>1</v>
      </c>
      <c r="AG337" s="17">
        <v>0</v>
      </c>
      <c r="AH337" s="5" t="s">
        <v>24</v>
      </c>
      <c r="AI337" s="5" t="s">
        <v>25</v>
      </c>
    </row>
    <row r="338" spans="1:35" ht="11.25" customHeight="1" x14ac:dyDescent="0.15">
      <c r="A338" s="53" t="s">
        <v>608</v>
      </c>
      <c r="B338" s="54"/>
      <c r="C338" s="54"/>
      <c r="D338" s="54"/>
      <c r="E338" s="54"/>
      <c r="F338" s="54"/>
      <c r="G338" s="54"/>
      <c r="H338" s="54"/>
      <c r="I338" s="54"/>
      <c r="J338" s="54"/>
      <c r="K338" s="55"/>
      <c r="L338" s="56">
        <v>150</v>
      </c>
      <c r="M338" s="57"/>
      <c r="N338" s="58"/>
      <c r="O338" s="59">
        <v>0</v>
      </c>
      <c r="P338" s="60"/>
      <c r="Q338" s="59">
        <v>0</v>
      </c>
      <c r="R338" s="60"/>
      <c r="S338" s="59">
        <v>6.9</v>
      </c>
      <c r="T338" s="60"/>
      <c r="U338" s="59">
        <v>27.6</v>
      </c>
      <c r="V338" s="63"/>
      <c r="W338" s="60"/>
      <c r="X338" s="59">
        <v>0</v>
      </c>
      <c r="Y338" s="60"/>
      <c r="Z338" s="17">
        <v>0</v>
      </c>
      <c r="AA338" s="59">
        <v>0</v>
      </c>
      <c r="AB338" s="60"/>
      <c r="AC338" s="17">
        <v>0</v>
      </c>
      <c r="AD338" s="17">
        <v>7.2</v>
      </c>
      <c r="AE338" s="17">
        <v>2.2000000000000002</v>
      </c>
      <c r="AF338" s="20">
        <v>1.4</v>
      </c>
      <c r="AG338" s="17">
        <v>0.2</v>
      </c>
      <c r="AH338" s="5" t="s">
        <v>251</v>
      </c>
      <c r="AI338" s="5" t="s">
        <v>31</v>
      </c>
    </row>
    <row r="339" spans="1:35" ht="11.25" customHeight="1" x14ac:dyDescent="0.15">
      <c r="A339" s="53" t="s">
        <v>186</v>
      </c>
      <c r="B339" s="54"/>
      <c r="C339" s="54"/>
      <c r="D339" s="54"/>
      <c r="E339" s="54"/>
      <c r="F339" s="54"/>
      <c r="G339" s="54"/>
      <c r="H339" s="54"/>
      <c r="I339" s="54"/>
      <c r="J339" s="54"/>
      <c r="K339" s="55"/>
      <c r="L339" s="133">
        <v>200</v>
      </c>
      <c r="M339" s="134"/>
      <c r="N339" s="135"/>
      <c r="O339" s="59">
        <v>4.0999999999999996</v>
      </c>
      <c r="P339" s="60"/>
      <c r="Q339" s="59">
        <v>5.0999999999999996</v>
      </c>
      <c r="R339" s="60"/>
      <c r="S339" s="59">
        <v>21.9</v>
      </c>
      <c r="T339" s="60"/>
      <c r="U339" s="59">
        <v>149.4</v>
      </c>
      <c r="V339" s="63"/>
      <c r="W339" s="60"/>
      <c r="X339" s="59">
        <v>0.1</v>
      </c>
      <c r="Y339" s="60"/>
      <c r="Z339" s="17">
        <v>0.2</v>
      </c>
      <c r="AA339" s="59">
        <v>0</v>
      </c>
      <c r="AB339" s="60"/>
      <c r="AC339" s="17">
        <v>0.1</v>
      </c>
      <c r="AD339" s="17">
        <v>64.7</v>
      </c>
      <c r="AE339" s="17">
        <v>19.100000000000001</v>
      </c>
      <c r="AF339" s="20">
        <v>124.3</v>
      </c>
      <c r="AG339" s="17">
        <v>0.5</v>
      </c>
      <c r="AH339" s="5" t="s">
        <v>187</v>
      </c>
      <c r="AI339" s="5" t="s">
        <v>31</v>
      </c>
    </row>
    <row r="340" spans="1:35" ht="11.25" customHeight="1" x14ac:dyDescent="0.15">
      <c r="A340" s="53" t="s">
        <v>32</v>
      </c>
      <c r="B340" s="54"/>
      <c r="C340" s="54"/>
      <c r="D340" s="54"/>
      <c r="E340" s="54"/>
      <c r="F340" s="54"/>
      <c r="G340" s="54"/>
      <c r="H340" s="54"/>
      <c r="I340" s="54"/>
      <c r="J340" s="54"/>
      <c r="K340" s="55"/>
      <c r="L340" s="133">
        <v>45</v>
      </c>
      <c r="M340" s="134"/>
      <c r="N340" s="135"/>
      <c r="O340" s="59">
        <v>2.6</v>
      </c>
      <c r="P340" s="60"/>
      <c r="Q340" s="59">
        <v>1</v>
      </c>
      <c r="R340" s="60"/>
      <c r="S340" s="59">
        <v>18</v>
      </c>
      <c r="T340" s="60"/>
      <c r="U340" s="59">
        <v>91.7</v>
      </c>
      <c r="V340" s="63"/>
      <c r="W340" s="60"/>
      <c r="X340" s="59">
        <v>0</v>
      </c>
      <c r="Y340" s="60"/>
      <c r="Z340" s="17">
        <v>0</v>
      </c>
      <c r="AA340" s="59">
        <v>0</v>
      </c>
      <c r="AB340" s="60"/>
      <c r="AC340" s="17">
        <v>0</v>
      </c>
      <c r="AD340" s="17">
        <v>6.7</v>
      </c>
      <c r="AE340" s="17">
        <v>4.5999999999999996</v>
      </c>
      <c r="AF340" s="20">
        <v>22.8</v>
      </c>
      <c r="AG340" s="17">
        <v>0.4</v>
      </c>
      <c r="AH340" s="5" t="s">
        <v>27</v>
      </c>
      <c r="AI340" s="5" t="s">
        <v>27</v>
      </c>
    </row>
    <row r="341" spans="1:35" ht="12.75" customHeight="1" x14ac:dyDescent="0.15">
      <c r="A341" s="42" t="s">
        <v>33</v>
      </c>
      <c r="B341" s="43"/>
      <c r="C341" s="43"/>
      <c r="D341" s="43"/>
      <c r="E341" s="43"/>
      <c r="F341" s="43"/>
      <c r="G341" s="43"/>
      <c r="H341" s="43"/>
      <c r="I341" s="43"/>
      <c r="J341" s="43"/>
      <c r="K341" s="44"/>
      <c r="L341" s="130"/>
      <c r="M341" s="131"/>
      <c r="N341" s="132"/>
      <c r="O341" s="67">
        <v>6.7</v>
      </c>
      <c r="P341" s="68"/>
      <c r="Q341" s="67">
        <v>10.199999999999999</v>
      </c>
      <c r="R341" s="68"/>
      <c r="S341" s="67">
        <v>46.8</v>
      </c>
      <c r="T341" s="68"/>
      <c r="U341" s="67">
        <v>306.10000000000002</v>
      </c>
      <c r="V341" s="129"/>
      <c r="W341" s="68"/>
      <c r="X341" s="67">
        <v>0.1</v>
      </c>
      <c r="Y341" s="68"/>
      <c r="Z341" s="16">
        <v>0.2</v>
      </c>
      <c r="AA341" s="67">
        <v>0</v>
      </c>
      <c r="AB341" s="68"/>
      <c r="AC341" s="16">
        <v>1.2</v>
      </c>
      <c r="AD341" s="16">
        <v>79.2</v>
      </c>
      <c r="AE341" s="16">
        <v>25.9</v>
      </c>
      <c r="AF341" s="21">
        <v>149.5</v>
      </c>
      <c r="AG341" s="16">
        <v>1.1000000000000001</v>
      </c>
      <c r="AH341" s="1" t="s">
        <v>34</v>
      </c>
      <c r="AI341" s="1" t="s">
        <v>34</v>
      </c>
    </row>
    <row r="342" spans="1:35" ht="12.75" x14ac:dyDescent="0.15">
      <c r="A342" s="95" t="s">
        <v>35</v>
      </c>
      <c r="B342" s="96"/>
      <c r="C342" s="96"/>
      <c r="D342" s="96"/>
      <c r="E342" s="96"/>
      <c r="F342" s="96"/>
      <c r="G342" s="96"/>
      <c r="H342" s="96"/>
      <c r="I342" s="96"/>
      <c r="J342" s="96"/>
      <c r="K342" s="96"/>
      <c r="L342" s="96"/>
      <c r="M342" s="96"/>
      <c r="N342" s="96"/>
      <c r="O342" s="96"/>
      <c r="P342" s="96"/>
      <c r="Q342" s="96"/>
      <c r="R342" s="96"/>
      <c r="S342" s="96"/>
      <c r="T342" s="96"/>
      <c r="U342" s="96"/>
      <c r="V342" s="96"/>
      <c r="W342" s="96"/>
      <c r="X342" s="96"/>
      <c r="Y342" s="96"/>
      <c r="Z342" s="96"/>
      <c r="AA342" s="96"/>
      <c r="AB342" s="96"/>
      <c r="AC342" s="96"/>
      <c r="AD342" s="96"/>
      <c r="AE342" s="96"/>
      <c r="AF342" s="96"/>
      <c r="AG342" s="96"/>
      <c r="AH342" s="96"/>
      <c r="AI342" s="97"/>
    </row>
    <row r="343" spans="1:35" ht="11.25" customHeight="1" x14ac:dyDescent="0.15">
      <c r="A343" s="53" t="s">
        <v>86</v>
      </c>
      <c r="B343" s="54"/>
      <c r="C343" s="54"/>
      <c r="D343" s="54"/>
      <c r="E343" s="54"/>
      <c r="F343" s="54"/>
      <c r="G343" s="54"/>
      <c r="H343" s="54"/>
      <c r="I343" s="54"/>
      <c r="J343" s="54"/>
      <c r="K343" s="55"/>
      <c r="L343" s="56">
        <v>150</v>
      </c>
      <c r="M343" s="57"/>
      <c r="N343" s="58"/>
      <c r="O343" s="59">
        <v>4.3</v>
      </c>
      <c r="P343" s="60"/>
      <c r="Q343" s="59">
        <v>3.7</v>
      </c>
      <c r="R343" s="60"/>
      <c r="S343" s="59">
        <v>5.8</v>
      </c>
      <c r="T343" s="60"/>
      <c r="U343" s="59">
        <v>77.099999999999994</v>
      </c>
      <c r="V343" s="63"/>
      <c r="W343" s="60"/>
      <c r="X343" s="59">
        <v>0.1</v>
      </c>
      <c r="Y343" s="60"/>
      <c r="Z343" s="17">
        <v>0.4</v>
      </c>
      <c r="AA343" s="59">
        <v>0</v>
      </c>
      <c r="AB343" s="60"/>
      <c r="AC343" s="17">
        <v>0.1</v>
      </c>
      <c r="AD343" s="17">
        <v>153</v>
      </c>
      <c r="AE343" s="17">
        <v>16.8</v>
      </c>
      <c r="AF343" s="20">
        <v>114</v>
      </c>
      <c r="AG343" s="17">
        <v>0.2</v>
      </c>
      <c r="AH343" s="5" t="s">
        <v>87</v>
      </c>
      <c r="AI343" s="5" t="s">
        <v>31</v>
      </c>
    </row>
    <row r="344" spans="1:35" ht="11.25" customHeight="1" x14ac:dyDescent="0.15">
      <c r="A344" s="53" t="s">
        <v>38</v>
      </c>
      <c r="B344" s="54"/>
      <c r="C344" s="54"/>
      <c r="D344" s="54"/>
      <c r="E344" s="54"/>
      <c r="F344" s="54"/>
      <c r="G344" s="54"/>
      <c r="H344" s="54"/>
      <c r="I344" s="54"/>
      <c r="J344" s="54"/>
      <c r="K344" s="55"/>
      <c r="L344" s="56">
        <v>20</v>
      </c>
      <c r="M344" s="57"/>
      <c r="N344" s="58"/>
      <c r="O344" s="59">
        <v>1.5</v>
      </c>
      <c r="P344" s="60"/>
      <c r="Q344" s="59">
        <v>2</v>
      </c>
      <c r="R344" s="60"/>
      <c r="S344" s="59">
        <v>14.9</v>
      </c>
      <c r="T344" s="60"/>
      <c r="U344" s="59">
        <v>83.4</v>
      </c>
      <c r="V344" s="63"/>
      <c r="W344" s="60"/>
      <c r="X344" s="59">
        <v>0</v>
      </c>
      <c r="Y344" s="60"/>
      <c r="Z344" s="17">
        <v>0</v>
      </c>
      <c r="AA344" s="59">
        <v>0</v>
      </c>
      <c r="AB344" s="60"/>
      <c r="AC344" s="17">
        <v>0</v>
      </c>
      <c r="AD344" s="17">
        <v>5.8</v>
      </c>
      <c r="AE344" s="17">
        <v>4</v>
      </c>
      <c r="AF344" s="20">
        <v>18</v>
      </c>
      <c r="AG344" s="17">
        <v>0.4</v>
      </c>
      <c r="AH344" s="5" t="s">
        <v>27</v>
      </c>
      <c r="AI344" s="5" t="s">
        <v>27</v>
      </c>
    </row>
    <row r="345" spans="1:35" ht="12.75" customHeight="1" x14ac:dyDescent="0.15">
      <c r="A345" s="42" t="s">
        <v>33</v>
      </c>
      <c r="B345" s="43"/>
      <c r="C345" s="43"/>
      <c r="D345" s="43"/>
      <c r="E345" s="43"/>
      <c r="F345" s="43"/>
      <c r="G345" s="43"/>
      <c r="H345" s="43"/>
      <c r="I345" s="43"/>
      <c r="J345" s="43"/>
      <c r="K345" s="44"/>
      <c r="L345" s="45"/>
      <c r="M345" s="64"/>
      <c r="N345" s="65"/>
      <c r="O345" s="48">
        <v>5.8</v>
      </c>
      <c r="P345" s="66"/>
      <c r="Q345" s="48">
        <v>5.7</v>
      </c>
      <c r="R345" s="66"/>
      <c r="S345" s="48">
        <v>20.7</v>
      </c>
      <c r="T345" s="66"/>
      <c r="U345" s="48">
        <v>160.5</v>
      </c>
      <c r="V345" s="126"/>
      <c r="W345" s="66"/>
      <c r="X345" s="48">
        <v>0.1</v>
      </c>
      <c r="Y345" s="66"/>
      <c r="Z345" s="18">
        <v>0.4</v>
      </c>
      <c r="AA345" s="48">
        <v>0</v>
      </c>
      <c r="AB345" s="66"/>
      <c r="AC345" s="18">
        <v>0.1</v>
      </c>
      <c r="AD345" s="18">
        <v>158.80000000000001</v>
      </c>
      <c r="AE345" s="18">
        <v>20.8</v>
      </c>
      <c r="AF345" s="22">
        <v>132</v>
      </c>
      <c r="AG345" s="18">
        <v>0.6</v>
      </c>
      <c r="AH345" s="1" t="s">
        <v>34</v>
      </c>
      <c r="AI345" s="1" t="s">
        <v>34</v>
      </c>
    </row>
    <row r="346" spans="1:35" ht="12.75" x14ac:dyDescent="0.15">
      <c r="A346" s="95" t="s">
        <v>40</v>
      </c>
      <c r="B346" s="96"/>
      <c r="C346" s="96"/>
      <c r="D346" s="96"/>
      <c r="E346" s="96"/>
      <c r="F346" s="96"/>
      <c r="G346" s="96"/>
      <c r="H346" s="96"/>
      <c r="I346" s="96"/>
      <c r="J346" s="96"/>
      <c r="K346" s="96"/>
      <c r="L346" s="96"/>
      <c r="M346" s="96"/>
      <c r="N346" s="96"/>
      <c r="O346" s="96"/>
      <c r="P346" s="96"/>
      <c r="Q346" s="96"/>
      <c r="R346" s="96"/>
      <c r="S346" s="96"/>
      <c r="T346" s="96"/>
      <c r="U346" s="96"/>
      <c r="V346" s="96"/>
      <c r="W346" s="96"/>
      <c r="X346" s="96"/>
      <c r="Y346" s="96"/>
      <c r="Z346" s="96"/>
      <c r="AA346" s="96"/>
      <c r="AB346" s="96"/>
      <c r="AC346" s="96"/>
      <c r="AD346" s="96"/>
      <c r="AE346" s="96"/>
      <c r="AF346" s="96"/>
      <c r="AG346" s="96"/>
      <c r="AH346" s="96"/>
      <c r="AI346" s="97"/>
    </row>
    <row r="347" spans="1:35" ht="11.25" customHeight="1" x14ac:dyDescent="0.15">
      <c r="A347" s="53" t="s">
        <v>147</v>
      </c>
      <c r="B347" s="54"/>
      <c r="C347" s="54"/>
      <c r="D347" s="54"/>
      <c r="E347" s="54"/>
      <c r="F347" s="54"/>
      <c r="G347" s="54"/>
      <c r="H347" s="54"/>
      <c r="I347" s="54"/>
      <c r="J347" s="54"/>
      <c r="K347" s="55"/>
      <c r="L347" s="56">
        <v>60</v>
      </c>
      <c r="M347" s="57"/>
      <c r="N347" s="58"/>
      <c r="O347" s="59">
        <v>0.8</v>
      </c>
      <c r="P347" s="60"/>
      <c r="Q347" s="59">
        <v>1.9</v>
      </c>
      <c r="R347" s="60"/>
      <c r="S347" s="59">
        <v>4.0999999999999996</v>
      </c>
      <c r="T347" s="60"/>
      <c r="U347" s="59">
        <v>37.299999999999997</v>
      </c>
      <c r="V347" s="63"/>
      <c r="W347" s="60"/>
      <c r="X347" s="59">
        <v>0</v>
      </c>
      <c r="Y347" s="60"/>
      <c r="Z347" s="17">
        <v>6</v>
      </c>
      <c r="AA347" s="59">
        <v>0.1</v>
      </c>
      <c r="AB347" s="60"/>
      <c r="AC347" s="17">
        <v>0.8</v>
      </c>
      <c r="AD347" s="17">
        <v>19.2</v>
      </c>
      <c r="AE347" s="17">
        <v>7.1</v>
      </c>
      <c r="AF347" s="20">
        <v>14.2</v>
      </c>
      <c r="AG347" s="17">
        <v>0.4</v>
      </c>
      <c r="AH347" s="5" t="s">
        <v>34</v>
      </c>
      <c r="AI347" s="5" t="s">
        <v>31</v>
      </c>
    </row>
    <row r="348" spans="1:35" ht="11.25" customHeight="1" x14ac:dyDescent="0.15">
      <c r="A348" s="53" t="s">
        <v>243</v>
      </c>
      <c r="B348" s="54"/>
      <c r="C348" s="54"/>
      <c r="D348" s="54"/>
      <c r="E348" s="54"/>
      <c r="F348" s="54"/>
      <c r="G348" s="54"/>
      <c r="H348" s="54"/>
      <c r="I348" s="54"/>
      <c r="J348" s="54"/>
      <c r="K348" s="55"/>
      <c r="L348" s="56">
        <v>200</v>
      </c>
      <c r="M348" s="57"/>
      <c r="N348" s="58"/>
      <c r="O348" s="59">
        <v>6.6</v>
      </c>
      <c r="P348" s="60"/>
      <c r="Q348" s="59">
        <v>5.9</v>
      </c>
      <c r="R348" s="60"/>
      <c r="S348" s="59">
        <v>12.1</v>
      </c>
      <c r="T348" s="60"/>
      <c r="U348" s="59">
        <v>126.4</v>
      </c>
      <c r="V348" s="63"/>
      <c r="W348" s="60"/>
      <c r="X348" s="59">
        <v>0.1</v>
      </c>
      <c r="Y348" s="60"/>
      <c r="Z348" s="17">
        <v>3.9</v>
      </c>
      <c r="AA348" s="59">
        <v>0.1</v>
      </c>
      <c r="AB348" s="60"/>
      <c r="AC348" s="17">
        <v>0.8</v>
      </c>
      <c r="AD348" s="17">
        <v>15.8</v>
      </c>
      <c r="AE348" s="17">
        <v>18.7</v>
      </c>
      <c r="AF348" s="20">
        <v>73.900000000000006</v>
      </c>
      <c r="AG348" s="17">
        <v>1.4</v>
      </c>
      <c r="AH348" s="5" t="s">
        <v>244</v>
      </c>
      <c r="AI348" s="5" t="s">
        <v>31</v>
      </c>
    </row>
    <row r="349" spans="1:35" ht="11.25" customHeight="1" x14ac:dyDescent="0.15">
      <c r="A349" s="53" t="s">
        <v>329</v>
      </c>
      <c r="B349" s="54"/>
      <c r="C349" s="54"/>
      <c r="D349" s="54"/>
      <c r="E349" s="54"/>
      <c r="F349" s="54"/>
      <c r="G349" s="54"/>
      <c r="H349" s="54"/>
      <c r="I349" s="54"/>
      <c r="J349" s="54"/>
      <c r="K349" s="55"/>
      <c r="L349" s="56">
        <v>200</v>
      </c>
      <c r="M349" s="57"/>
      <c r="N349" s="58"/>
      <c r="O349" s="59">
        <v>8.8000000000000007</v>
      </c>
      <c r="P349" s="60"/>
      <c r="Q349" s="59">
        <v>10.4</v>
      </c>
      <c r="R349" s="60"/>
      <c r="S349" s="59">
        <v>26.1</v>
      </c>
      <c r="T349" s="60"/>
      <c r="U349" s="59">
        <v>233.2</v>
      </c>
      <c r="V349" s="63"/>
      <c r="W349" s="60"/>
      <c r="X349" s="59">
        <v>0</v>
      </c>
      <c r="Y349" s="60"/>
      <c r="Z349" s="17">
        <v>1</v>
      </c>
      <c r="AA349" s="59">
        <v>0.2</v>
      </c>
      <c r="AB349" s="60"/>
      <c r="AC349" s="17">
        <v>2.6</v>
      </c>
      <c r="AD349" s="17">
        <v>14.2</v>
      </c>
      <c r="AE349" s="17">
        <v>26.2</v>
      </c>
      <c r="AF349" s="20">
        <v>106.7</v>
      </c>
      <c r="AG349" s="17">
        <v>1.3</v>
      </c>
      <c r="AH349" s="5" t="s">
        <v>330</v>
      </c>
      <c r="AI349" s="5" t="s">
        <v>25</v>
      </c>
    </row>
    <row r="350" spans="1:35" ht="11.25" customHeight="1" x14ac:dyDescent="0.15">
      <c r="A350" s="53" t="s">
        <v>42</v>
      </c>
      <c r="B350" s="54"/>
      <c r="C350" s="54"/>
      <c r="D350" s="54"/>
      <c r="E350" s="54"/>
      <c r="F350" s="54"/>
      <c r="G350" s="54"/>
      <c r="H350" s="54"/>
      <c r="I350" s="54"/>
      <c r="J350" s="54"/>
      <c r="K350" s="55"/>
      <c r="L350" s="56">
        <v>45</v>
      </c>
      <c r="M350" s="57"/>
      <c r="N350" s="58"/>
      <c r="O350" s="59">
        <v>2.7</v>
      </c>
      <c r="P350" s="60"/>
      <c r="Q350" s="59">
        <v>0.2</v>
      </c>
      <c r="R350" s="60"/>
      <c r="S350" s="59">
        <v>17.600000000000001</v>
      </c>
      <c r="T350" s="60"/>
      <c r="U350" s="59">
        <v>82.9</v>
      </c>
      <c r="V350" s="63"/>
      <c r="W350" s="60"/>
      <c r="X350" s="59">
        <v>0.1</v>
      </c>
      <c r="Y350" s="60"/>
      <c r="Z350" s="17">
        <v>0</v>
      </c>
      <c r="AA350" s="59">
        <v>0</v>
      </c>
      <c r="AB350" s="60"/>
      <c r="AC350" s="17">
        <v>0.7</v>
      </c>
      <c r="AD350" s="17">
        <v>8.1</v>
      </c>
      <c r="AE350" s="17">
        <v>11.6</v>
      </c>
      <c r="AF350" s="20">
        <v>29.4</v>
      </c>
      <c r="AG350" s="17">
        <v>0.7</v>
      </c>
      <c r="AH350" s="5" t="s">
        <v>34</v>
      </c>
      <c r="AI350" s="5" t="s">
        <v>34</v>
      </c>
    </row>
    <row r="351" spans="1:35" ht="11.25" customHeight="1" x14ac:dyDescent="0.15">
      <c r="A351" s="53" t="s">
        <v>611</v>
      </c>
      <c r="B351" s="54"/>
      <c r="C351" s="54"/>
      <c r="D351" s="54"/>
      <c r="E351" s="54"/>
      <c r="F351" s="54"/>
      <c r="G351" s="54"/>
      <c r="H351" s="54"/>
      <c r="I351" s="54"/>
      <c r="J351" s="54"/>
      <c r="K351" s="55"/>
      <c r="L351" s="56">
        <v>180</v>
      </c>
      <c r="M351" s="57"/>
      <c r="N351" s="58"/>
      <c r="O351" s="59">
        <v>0</v>
      </c>
      <c r="P351" s="60"/>
      <c r="Q351" s="59">
        <v>0</v>
      </c>
      <c r="R351" s="60"/>
      <c r="S351" s="59">
        <v>11.6</v>
      </c>
      <c r="T351" s="60"/>
      <c r="U351" s="59">
        <v>46.5</v>
      </c>
      <c r="V351" s="63"/>
      <c r="W351" s="60"/>
      <c r="X351" s="59">
        <v>0</v>
      </c>
      <c r="Y351" s="60"/>
      <c r="Z351" s="17">
        <v>0</v>
      </c>
      <c r="AA351" s="59">
        <v>0</v>
      </c>
      <c r="AB351" s="60"/>
      <c r="AC351" s="17">
        <v>0</v>
      </c>
      <c r="AD351" s="17">
        <v>6.1</v>
      </c>
      <c r="AE351" s="17">
        <v>1.4</v>
      </c>
      <c r="AF351" s="20">
        <v>0</v>
      </c>
      <c r="AG351" s="17">
        <v>0</v>
      </c>
      <c r="AH351" s="5" t="s">
        <v>27</v>
      </c>
      <c r="AI351" s="5" t="s">
        <v>27</v>
      </c>
    </row>
    <row r="352" spans="1:35" ht="11.25" customHeight="1" x14ac:dyDescent="0.15">
      <c r="A352" s="42" t="s">
        <v>33</v>
      </c>
      <c r="B352" s="43"/>
      <c r="C352" s="43"/>
      <c r="D352" s="43"/>
      <c r="E352" s="43"/>
      <c r="F352" s="43"/>
      <c r="G352" s="43"/>
      <c r="H352" s="43"/>
      <c r="I352" s="43"/>
      <c r="J352" s="43"/>
      <c r="K352" s="44"/>
      <c r="L352" s="45"/>
      <c r="M352" s="64"/>
      <c r="N352" s="65"/>
      <c r="O352" s="48">
        <v>18.899999999999999</v>
      </c>
      <c r="P352" s="66"/>
      <c r="Q352" s="48">
        <v>18.399999999999999</v>
      </c>
      <c r="R352" s="66"/>
      <c r="S352" s="48">
        <v>71.5</v>
      </c>
      <c r="T352" s="66"/>
      <c r="U352" s="48">
        <v>526.29999999999995</v>
      </c>
      <c r="V352" s="126"/>
      <c r="W352" s="66"/>
      <c r="X352" s="48">
        <v>0.2</v>
      </c>
      <c r="Y352" s="66"/>
      <c r="Z352" s="18">
        <v>10.9</v>
      </c>
      <c r="AA352" s="48">
        <v>0.4</v>
      </c>
      <c r="AB352" s="66"/>
      <c r="AC352" s="18">
        <v>4.9000000000000004</v>
      </c>
      <c r="AD352" s="18">
        <v>63.4</v>
      </c>
      <c r="AE352" s="18">
        <v>65</v>
      </c>
      <c r="AF352" s="22">
        <v>224.2</v>
      </c>
      <c r="AG352" s="18">
        <v>3.8</v>
      </c>
      <c r="AH352" s="1" t="s">
        <v>34</v>
      </c>
      <c r="AI352" s="1" t="s">
        <v>34</v>
      </c>
    </row>
    <row r="353" spans="1:35" ht="12.75" customHeight="1" x14ac:dyDescent="0.15">
      <c r="A353" s="95" t="s">
        <v>45</v>
      </c>
      <c r="B353" s="96"/>
      <c r="C353" s="96"/>
      <c r="D353" s="96"/>
      <c r="E353" s="96"/>
      <c r="F353" s="96"/>
      <c r="G353" s="96"/>
      <c r="H353" s="96"/>
      <c r="I353" s="96"/>
      <c r="J353" s="96"/>
      <c r="K353" s="96"/>
      <c r="L353" s="96"/>
      <c r="M353" s="96"/>
      <c r="N353" s="96"/>
      <c r="O353" s="96"/>
      <c r="P353" s="96"/>
      <c r="Q353" s="96"/>
      <c r="R353" s="96"/>
      <c r="S353" s="96"/>
      <c r="T353" s="96"/>
      <c r="U353" s="96"/>
      <c r="V353" s="96"/>
      <c r="W353" s="96"/>
      <c r="X353" s="96"/>
      <c r="Y353" s="96"/>
      <c r="Z353" s="96"/>
      <c r="AA353" s="96"/>
      <c r="AB353" s="96"/>
      <c r="AC353" s="96"/>
      <c r="AD353" s="96"/>
      <c r="AE353" s="96"/>
      <c r="AF353" s="96"/>
      <c r="AG353" s="96"/>
      <c r="AH353" s="96"/>
      <c r="AI353" s="97"/>
    </row>
    <row r="354" spans="1:35" ht="11.25" x14ac:dyDescent="0.15">
      <c r="A354" s="53" t="s">
        <v>505</v>
      </c>
      <c r="B354" s="54"/>
      <c r="C354" s="54"/>
      <c r="D354" s="54"/>
      <c r="E354" s="54"/>
      <c r="F354" s="54"/>
      <c r="G354" s="54"/>
      <c r="H354" s="54"/>
      <c r="I354" s="54"/>
      <c r="J354" s="54"/>
      <c r="K354" s="55"/>
      <c r="L354" s="116">
        <v>120</v>
      </c>
      <c r="M354" s="117"/>
      <c r="N354" s="118"/>
      <c r="O354" s="59">
        <v>3</v>
      </c>
      <c r="P354" s="60"/>
      <c r="Q354" s="59">
        <v>3.7</v>
      </c>
      <c r="R354" s="60"/>
      <c r="S354" s="59">
        <v>6.7</v>
      </c>
      <c r="T354" s="60"/>
      <c r="U354" s="59">
        <v>73.2</v>
      </c>
      <c r="V354" s="63"/>
      <c r="W354" s="60"/>
      <c r="X354" s="59">
        <v>0</v>
      </c>
      <c r="Y354" s="60"/>
      <c r="Z354" s="17">
        <v>0.6</v>
      </c>
      <c r="AA354" s="59">
        <v>0</v>
      </c>
      <c r="AB354" s="60"/>
      <c r="AC354" s="17">
        <v>0</v>
      </c>
      <c r="AD354" s="17">
        <v>110.7</v>
      </c>
      <c r="AE354" s="17">
        <v>12.5</v>
      </c>
      <c r="AF354" s="20">
        <v>76.7</v>
      </c>
      <c r="AG354" s="17">
        <v>0.1</v>
      </c>
      <c r="AH354" s="5" t="s">
        <v>47</v>
      </c>
      <c r="AI354" s="5" t="s">
        <v>31</v>
      </c>
    </row>
    <row r="355" spans="1:35" ht="11.25" customHeight="1" x14ac:dyDescent="0.15">
      <c r="A355" s="53" t="s">
        <v>636</v>
      </c>
      <c r="B355" s="54"/>
      <c r="C355" s="54"/>
      <c r="D355" s="54"/>
      <c r="E355" s="54"/>
      <c r="F355" s="54"/>
      <c r="G355" s="54"/>
      <c r="H355" s="54"/>
      <c r="I355" s="54"/>
      <c r="J355" s="54"/>
      <c r="K355" s="55"/>
      <c r="L355" s="116">
        <v>60</v>
      </c>
      <c r="M355" s="69"/>
      <c r="N355" s="70"/>
      <c r="O355" s="59">
        <v>7.6</v>
      </c>
      <c r="P355" s="60"/>
      <c r="Q355" s="59">
        <v>7.7</v>
      </c>
      <c r="R355" s="60"/>
      <c r="S355" s="59">
        <v>1.8</v>
      </c>
      <c r="T355" s="60"/>
      <c r="U355" s="59">
        <v>106.4</v>
      </c>
      <c r="V355" s="63"/>
      <c r="W355" s="60"/>
      <c r="X355" s="59">
        <v>0</v>
      </c>
      <c r="Y355" s="60"/>
      <c r="Z355" s="17">
        <v>0.4</v>
      </c>
      <c r="AA355" s="59">
        <v>0.2</v>
      </c>
      <c r="AB355" s="60"/>
      <c r="AC355" s="17">
        <v>0.3</v>
      </c>
      <c r="AD355" s="17">
        <v>12.5</v>
      </c>
      <c r="AE355" s="17">
        <v>11.1</v>
      </c>
      <c r="AF355" s="20">
        <v>69</v>
      </c>
      <c r="AG355" s="17">
        <v>1</v>
      </c>
      <c r="AH355" s="5" t="s">
        <v>97</v>
      </c>
      <c r="AI355" s="5" t="s">
        <v>31</v>
      </c>
    </row>
    <row r="356" spans="1:35" ht="11.25" customHeight="1" x14ac:dyDescent="0.15">
      <c r="A356" s="53" t="s">
        <v>42</v>
      </c>
      <c r="B356" s="54"/>
      <c r="C356" s="54"/>
      <c r="D356" s="54"/>
      <c r="E356" s="54"/>
      <c r="F356" s="54"/>
      <c r="G356" s="54"/>
      <c r="H356" s="54"/>
      <c r="I356" s="54"/>
      <c r="J356" s="54"/>
      <c r="K356" s="55"/>
      <c r="L356" s="123">
        <v>45</v>
      </c>
      <c r="M356" s="69"/>
      <c r="N356" s="70"/>
      <c r="O356" s="59">
        <v>2.7</v>
      </c>
      <c r="P356" s="60"/>
      <c r="Q356" s="59">
        <v>0.2</v>
      </c>
      <c r="R356" s="60"/>
      <c r="S356" s="59">
        <v>17.600000000000001</v>
      </c>
      <c r="T356" s="60"/>
      <c r="U356" s="59">
        <v>82.9</v>
      </c>
      <c r="V356" s="63"/>
      <c r="W356" s="60"/>
      <c r="X356" s="59">
        <v>0.1</v>
      </c>
      <c r="Y356" s="60"/>
      <c r="Z356" s="17">
        <v>0</v>
      </c>
      <c r="AA356" s="59">
        <v>0</v>
      </c>
      <c r="AB356" s="60"/>
      <c r="AC356" s="17">
        <v>0.7</v>
      </c>
      <c r="AD356" s="17">
        <v>8.1</v>
      </c>
      <c r="AE356" s="17">
        <v>11.6</v>
      </c>
      <c r="AF356" s="20">
        <v>29.4</v>
      </c>
      <c r="AG356" s="17">
        <v>0.7</v>
      </c>
      <c r="AH356" s="5" t="s">
        <v>34</v>
      </c>
      <c r="AI356" s="5" t="s">
        <v>34</v>
      </c>
    </row>
    <row r="357" spans="1:35" ht="11.25" customHeight="1" x14ac:dyDescent="0.15">
      <c r="A357" s="53" t="s">
        <v>26</v>
      </c>
      <c r="B357" s="54"/>
      <c r="C357" s="54"/>
      <c r="D357" s="54"/>
      <c r="E357" s="54"/>
      <c r="F357" s="54"/>
      <c r="G357" s="54"/>
      <c r="H357" s="54"/>
      <c r="I357" s="54"/>
      <c r="J357" s="54"/>
      <c r="K357" s="55"/>
      <c r="L357" s="123">
        <v>180</v>
      </c>
      <c r="M357" s="69"/>
      <c r="N357" s="70"/>
      <c r="O357" s="59">
        <v>3.1</v>
      </c>
      <c r="P357" s="60"/>
      <c r="Q357" s="59">
        <v>2.5</v>
      </c>
      <c r="R357" s="60"/>
      <c r="S357" s="59">
        <v>12.3</v>
      </c>
      <c r="T357" s="60"/>
      <c r="U357" s="59">
        <v>84.7</v>
      </c>
      <c r="V357" s="63"/>
      <c r="W357" s="60"/>
      <c r="X357" s="59">
        <v>0</v>
      </c>
      <c r="Y357" s="60"/>
      <c r="Z357" s="17">
        <v>0.5</v>
      </c>
      <c r="AA357" s="59">
        <v>0</v>
      </c>
      <c r="AB357" s="60"/>
      <c r="AC357" s="17">
        <v>0</v>
      </c>
      <c r="AD357" s="17">
        <v>98.9</v>
      </c>
      <c r="AE357" s="17">
        <v>18.600000000000001</v>
      </c>
      <c r="AF357" s="20">
        <v>78</v>
      </c>
      <c r="AG357" s="17">
        <v>0.5</v>
      </c>
      <c r="AH357" s="5" t="s">
        <v>102</v>
      </c>
      <c r="AI357" s="5" t="s">
        <v>31</v>
      </c>
    </row>
    <row r="358" spans="1:35" ht="11.25" customHeight="1" x14ac:dyDescent="0.15">
      <c r="A358" s="53" t="s">
        <v>52</v>
      </c>
      <c r="B358" s="54"/>
      <c r="C358" s="54"/>
      <c r="D358" s="54"/>
      <c r="E358" s="54"/>
      <c r="F358" s="54"/>
      <c r="G358" s="54"/>
      <c r="H358" s="54"/>
      <c r="I358" s="54"/>
      <c r="J358" s="54"/>
      <c r="K358" s="55"/>
      <c r="L358" s="56">
        <v>114</v>
      </c>
      <c r="M358" s="57"/>
      <c r="N358" s="58"/>
      <c r="O358" s="59">
        <v>0.4</v>
      </c>
      <c r="P358" s="60"/>
      <c r="Q358" s="59">
        <v>0.4</v>
      </c>
      <c r="R358" s="60"/>
      <c r="S358" s="59">
        <v>9.3000000000000007</v>
      </c>
      <c r="T358" s="60"/>
      <c r="U358" s="59">
        <v>44.7</v>
      </c>
      <c r="V358" s="63"/>
      <c r="W358" s="60"/>
      <c r="X358" s="59">
        <v>0</v>
      </c>
      <c r="Y358" s="60"/>
      <c r="Z358" s="17">
        <v>9.5</v>
      </c>
      <c r="AA358" s="59">
        <v>0</v>
      </c>
      <c r="AB358" s="60"/>
      <c r="AC358" s="17">
        <v>0.6</v>
      </c>
      <c r="AD358" s="17">
        <v>15.2</v>
      </c>
      <c r="AE358" s="17">
        <v>7.6</v>
      </c>
      <c r="AF358" s="20">
        <v>10.5</v>
      </c>
      <c r="AG358" s="17">
        <v>2.1</v>
      </c>
      <c r="AH358" s="5" t="s">
        <v>34</v>
      </c>
      <c r="AI358" s="5" t="s">
        <v>25</v>
      </c>
    </row>
    <row r="359" spans="1:35" ht="12.75" customHeight="1" x14ac:dyDescent="0.15">
      <c r="A359" s="42" t="s">
        <v>33</v>
      </c>
      <c r="B359" s="43"/>
      <c r="C359" s="43"/>
      <c r="D359" s="43"/>
      <c r="E359" s="43"/>
      <c r="F359" s="43"/>
      <c r="G359" s="43"/>
      <c r="H359" s="43"/>
      <c r="I359" s="43"/>
      <c r="J359" s="43"/>
      <c r="K359" s="44"/>
      <c r="L359" s="45"/>
      <c r="M359" s="64"/>
      <c r="N359" s="65"/>
      <c r="O359" s="48">
        <v>16.8</v>
      </c>
      <c r="P359" s="66"/>
      <c r="Q359" s="48">
        <v>14.5</v>
      </c>
      <c r="R359" s="66"/>
      <c r="S359" s="48">
        <v>47.7</v>
      </c>
      <c r="T359" s="66"/>
      <c r="U359" s="48">
        <v>391.9</v>
      </c>
      <c r="V359" s="126"/>
      <c r="W359" s="66"/>
      <c r="X359" s="48">
        <v>0.1</v>
      </c>
      <c r="Y359" s="66"/>
      <c r="Z359" s="18">
        <v>11</v>
      </c>
      <c r="AA359" s="48">
        <v>0.2</v>
      </c>
      <c r="AB359" s="66"/>
      <c r="AC359" s="18">
        <v>1.6</v>
      </c>
      <c r="AD359" s="18">
        <v>245.4</v>
      </c>
      <c r="AE359" s="18">
        <v>61.4</v>
      </c>
      <c r="AF359" s="22">
        <v>263.60000000000002</v>
      </c>
      <c r="AG359" s="18">
        <v>4.4000000000000004</v>
      </c>
      <c r="AH359" s="1" t="s">
        <v>34</v>
      </c>
      <c r="AI359" s="1" t="s">
        <v>34</v>
      </c>
    </row>
    <row r="360" spans="1:35" ht="12.75" customHeight="1" x14ac:dyDescent="0.15">
      <c r="A360" s="42" t="s">
        <v>55</v>
      </c>
      <c r="B360" s="43"/>
      <c r="C360" s="43"/>
      <c r="D360" s="43"/>
      <c r="E360" s="43"/>
      <c r="F360" s="43"/>
      <c r="G360" s="43"/>
      <c r="H360" s="43"/>
      <c r="I360" s="43"/>
      <c r="J360" s="43"/>
      <c r="K360" s="43"/>
      <c r="L360" s="43"/>
      <c r="M360" s="43"/>
      <c r="N360" s="44"/>
      <c r="O360" s="67">
        <f>O359+O352+O345+O341</f>
        <v>48.2</v>
      </c>
      <c r="P360" s="68"/>
      <c r="Q360" s="67">
        <f>Q359+Q352+Q345+Q341</f>
        <v>48.8</v>
      </c>
      <c r="R360" s="68"/>
      <c r="S360" s="67">
        <f>S359+S352+S345+S341</f>
        <v>186.7</v>
      </c>
      <c r="T360" s="68"/>
      <c r="U360" s="67">
        <f>U359+U352+U345+U341</f>
        <v>1384.7999999999997</v>
      </c>
      <c r="V360" s="129"/>
      <c r="W360" s="68"/>
      <c r="X360" s="48">
        <v>0.5</v>
      </c>
      <c r="Y360" s="66"/>
      <c r="Z360" s="16">
        <f>Z359+Z352+Z345+Z341</f>
        <v>22.499999999999996</v>
      </c>
      <c r="AA360" s="48">
        <v>0.6</v>
      </c>
      <c r="AB360" s="66"/>
      <c r="AC360" s="18">
        <f>+AC359+AA352</f>
        <v>2</v>
      </c>
      <c r="AD360" s="16">
        <f>AD359+AD352+AD345+AD341</f>
        <v>546.80000000000007</v>
      </c>
      <c r="AE360" s="16">
        <f>AE359+AE352+AE345+AE341</f>
        <v>173.10000000000002</v>
      </c>
      <c r="AF360" s="21">
        <f>AF359+AF352+AF345+AF341</f>
        <v>769.3</v>
      </c>
      <c r="AG360" s="16">
        <f>AG359+AG352+AG345+AG341</f>
        <v>9.8999999999999986</v>
      </c>
      <c r="AH360" s="1" t="s">
        <v>34</v>
      </c>
      <c r="AI360" s="1" t="s">
        <v>34</v>
      </c>
    </row>
    <row r="361" spans="1:35" ht="15.75" x14ac:dyDescent="0.15">
      <c r="A361" s="100" t="s">
        <v>56</v>
      </c>
      <c r="B361" s="100"/>
      <c r="C361" s="100"/>
      <c r="D361" s="100"/>
      <c r="E361" s="100"/>
      <c r="F361" s="100"/>
      <c r="G361" s="100"/>
      <c r="H361" s="100"/>
      <c r="I361" s="100"/>
      <c r="J361" s="100"/>
      <c r="K361" s="100"/>
      <c r="L361" s="100"/>
      <c r="M361" s="100"/>
      <c r="N361" s="100"/>
      <c r="O361" s="100"/>
      <c r="P361" s="100"/>
      <c r="Q361" s="100"/>
      <c r="R361" s="100"/>
      <c r="S361" s="100"/>
      <c r="T361" s="100"/>
      <c r="U361" s="100"/>
      <c r="V361" s="100"/>
      <c r="W361" s="100"/>
      <c r="X361" s="100"/>
      <c r="Y361" s="100"/>
      <c r="Z361" s="100"/>
      <c r="AA361" s="100"/>
      <c r="AB361" s="100"/>
      <c r="AC361" s="100"/>
      <c r="AD361" s="100"/>
      <c r="AE361" s="100"/>
      <c r="AF361" s="100"/>
    </row>
    <row r="362" spans="1:35" ht="12" customHeight="1" x14ac:dyDescent="0.15">
      <c r="A362" s="101" t="s">
        <v>1</v>
      </c>
      <c r="B362" s="102"/>
      <c r="C362" s="102"/>
      <c r="D362" s="102"/>
      <c r="E362" s="102"/>
      <c r="F362" s="102"/>
      <c r="G362" s="102"/>
      <c r="H362" s="102"/>
      <c r="I362" s="102"/>
      <c r="J362" s="102"/>
      <c r="K362" s="103"/>
      <c r="L362" s="101" t="s">
        <v>2</v>
      </c>
      <c r="M362" s="102"/>
      <c r="N362" s="103"/>
      <c r="O362" s="107" t="s">
        <v>3</v>
      </c>
      <c r="P362" s="108"/>
      <c r="Q362" s="108"/>
      <c r="R362" s="108"/>
      <c r="S362" s="108"/>
      <c r="T362" s="109"/>
      <c r="U362" s="110" t="s">
        <v>4</v>
      </c>
      <c r="V362" s="111"/>
      <c r="W362" s="112"/>
      <c r="X362" s="107" t="s">
        <v>5</v>
      </c>
      <c r="Y362" s="108"/>
      <c r="Z362" s="108"/>
      <c r="AA362" s="108"/>
      <c r="AB362" s="108"/>
      <c r="AC362" s="109"/>
      <c r="AD362" s="107" t="s">
        <v>6</v>
      </c>
      <c r="AE362" s="108"/>
      <c r="AF362" s="108"/>
      <c r="AG362" s="109"/>
      <c r="AH362" s="124" t="s">
        <v>7</v>
      </c>
      <c r="AI362" s="124" t="s">
        <v>8</v>
      </c>
    </row>
    <row r="363" spans="1:35" ht="22.5" customHeight="1" x14ac:dyDescent="0.15">
      <c r="A363" s="104"/>
      <c r="B363" s="105"/>
      <c r="C363" s="105"/>
      <c r="D363" s="105"/>
      <c r="E363" s="105"/>
      <c r="F363" s="105"/>
      <c r="G363" s="105"/>
      <c r="H363" s="105"/>
      <c r="I363" s="105"/>
      <c r="J363" s="105"/>
      <c r="K363" s="106"/>
      <c r="L363" s="104"/>
      <c r="M363" s="105"/>
      <c r="N363" s="106"/>
      <c r="O363" s="98" t="s">
        <v>9</v>
      </c>
      <c r="P363" s="47"/>
      <c r="Q363" s="98" t="s">
        <v>10</v>
      </c>
      <c r="R363" s="47"/>
      <c r="S363" s="98" t="s">
        <v>11</v>
      </c>
      <c r="T363" s="47"/>
      <c r="U363" s="113"/>
      <c r="V363" s="114"/>
      <c r="W363" s="115"/>
      <c r="X363" s="98" t="s">
        <v>12</v>
      </c>
      <c r="Y363" s="47"/>
      <c r="Z363" s="7" t="s">
        <v>13</v>
      </c>
      <c r="AA363" s="98" t="s">
        <v>14</v>
      </c>
      <c r="AB363" s="47"/>
      <c r="AC363" s="7" t="s">
        <v>15</v>
      </c>
      <c r="AD363" s="7" t="s">
        <v>16</v>
      </c>
      <c r="AE363" s="7" t="s">
        <v>17</v>
      </c>
      <c r="AF363" s="15" t="s">
        <v>18</v>
      </c>
      <c r="AG363" s="7" t="s">
        <v>19</v>
      </c>
      <c r="AH363" s="125"/>
      <c r="AI363" s="125"/>
    </row>
    <row r="364" spans="1:35" ht="12.75" x14ac:dyDescent="0.15">
      <c r="A364" s="95" t="s">
        <v>20</v>
      </c>
      <c r="B364" s="96"/>
      <c r="C364" s="96"/>
      <c r="D364" s="96"/>
      <c r="E364" s="96"/>
      <c r="F364" s="96"/>
      <c r="G364" s="96"/>
      <c r="H364" s="96"/>
      <c r="I364" s="96"/>
      <c r="J364" s="96"/>
      <c r="K364" s="96"/>
      <c r="L364" s="96"/>
      <c r="M364" s="96"/>
      <c r="N364" s="96"/>
      <c r="O364" s="96"/>
      <c r="P364" s="96"/>
      <c r="Q364" s="96"/>
      <c r="R364" s="96"/>
      <c r="S364" s="96"/>
      <c r="T364" s="96"/>
      <c r="U364" s="96"/>
      <c r="V364" s="96"/>
      <c r="W364" s="96"/>
      <c r="X364" s="96"/>
      <c r="Y364" s="96"/>
      <c r="Z364" s="96"/>
      <c r="AA364" s="96"/>
      <c r="AB364" s="96"/>
      <c r="AC364" s="96"/>
      <c r="AD364" s="96"/>
      <c r="AE364" s="96"/>
      <c r="AF364" s="96"/>
      <c r="AG364" s="96"/>
      <c r="AH364" s="96"/>
      <c r="AI364" s="97"/>
    </row>
    <row r="365" spans="1:35" ht="11.25" customHeight="1" x14ac:dyDescent="0.15">
      <c r="A365" s="53" t="s">
        <v>184</v>
      </c>
      <c r="B365" s="54"/>
      <c r="C365" s="54"/>
      <c r="D365" s="54"/>
      <c r="E365" s="54"/>
      <c r="F365" s="54"/>
      <c r="G365" s="54"/>
      <c r="H365" s="54"/>
      <c r="I365" s="54"/>
      <c r="J365" s="54"/>
      <c r="K365" s="55"/>
      <c r="L365" s="56">
        <v>45</v>
      </c>
      <c r="M365" s="57"/>
      <c r="N365" s="58"/>
      <c r="O365" s="59">
        <v>3.4</v>
      </c>
      <c r="P365" s="60"/>
      <c r="Q365" s="59">
        <v>4.4000000000000004</v>
      </c>
      <c r="R365" s="60"/>
      <c r="S365" s="59">
        <v>21.8</v>
      </c>
      <c r="T365" s="60"/>
      <c r="U365" s="59">
        <v>140</v>
      </c>
      <c r="V365" s="63"/>
      <c r="W365" s="60"/>
      <c r="X365" s="59">
        <v>0</v>
      </c>
      <c r="Y365" s="60"/>
      <c r="Z365" s="17">
        <v>0</v>
      </c>
      <c r="AA365" s="59">
        <v>0</v>
      </c>
      <c r="AB365" s="60"/>
      <c r="AC365" s="17">
        <v>0.1</v>
      </c>
      <c r="AD365" s="17">
        <v>14.5</v>
      </c>
      <c r="AE365" s="17">
        <v>5.3</v>
      </c>
      <c r="AF365" s="20">
        <v>29.9</v>
      </c>
      <c r="AG365" s="17">
        <v>0.4</v>
      </c>
      <c r="AH365" s="5" t="s">
        <v>185</v>
      </c>
      <c r="AI365" s="5" t="s">
        <v>31</v>
      </c>
    </row>
    <row r="366" spans="1:35" ht="11.25" customHeight="1" x14ac:dyDescent="0.15">
      <c r="A366" s="31" t="s">
        <v>28</v>
      </c>
      <c r="B366" s="32"/>
      <c r="C366" s="32"/>
      <c r="D366" s="32"/>
      <c r="E366" s="32"/>
      <c r="F366" s="32"/>
      <c r="G366" s="32"/>
      <c r="H366" s="32"/>
      <c r="I366" s="32"/>
      <c r="J366" s="32"/>
      <c r="K366" s="33"/>
      <c r="L366" s="99">
        <v>200</v>
      </c>
      <c r="M366" s="93"/>
      <c r="N366" s="94"/>
      <c r="O366" s="37">
        <v>6.3</v>
      </c>
      <c r="P366" s="38"/>
      <c r="Q366" s="37">
        <v>8.6999999999999993</v>
      </c>
      <c r="R366" s="38"/>
      <c r="S366" s="37">
        <v>27.7</v>
      </c>
      <c r="T366" s="38"/>
      <c r="U366" s="37">
        <v>215.3</v>
      </c>
      <c r="V366" s="41"/>
      <c r="W366" s="38"/>
      <c r="X366" s="37">
        <v>0.2</v>
      </c>
      <c r="Y366" s="38"/>
      <c r="Z366" s="19">
        <v>0.2</v>
      </c>
      <c r="AA366" s="37">
        <v>0</v>
      </c>
      <c r="AB366" s="38"/>
      <c r="AC366" s="19">
        <v>1.5</v>
      </c>
      <c r="AD366" s="19">
        <v>75.7</v>
      </c>
      <c r="AE366" s="19">
        <v>55.7</v>
      </c>
      <c r="AF366" s="23">
        <v>160</v>
      </c>
      <c r="AG366" s="19">
        <v>1.5</v>
      </c>
      <c r="AH366" s="3" t="s">
        <v>30</v>
      </c>
      <c r="AI366" s="3" t="s">
        <v>31</v>
      </c>
    </row>
    <row r="367" spans="1:35" ht="11.25" customHeight="1" x14ac:dyDescent="0.15">
      <c r="A367" s="53" t="s">
        <v>610</v>
      </c>
      <c r="B367" s="54"/>
      <c r="C367" s="54"/>
      <c r="D367" s="54"/>
      <c r="E367" s="54"/>
      <c r="F367" s="54"/>
      <c r="G367" s="54"/>
      <c r="H367" s="54"/>
      <c r="I367" s="54"/>
      <c r="J367" s="54"/>
      <c r="K367" s="55"/>
      <c r="L367" s="123">
        <v>180</v>
      </c>
      <c r="M367" s="69"/>
      <c r="N367" s="70"/>
      <c r="O367" s="59">
        <v>0</v>
      </c>
      <c r="P367" s="60"/>
      <c r="Q367" s="59">
        <v>0</v>
      </c>
      <c r="R367" s="60"/>
      <c r="S367" s="59">
        <v>7</v>
      </c>
      <c r="T367" s="60"/>
      <c r="U367" s="59">
        <v>28.8</v>
      </c>
      <c r="V367" s="63"/>
      <c r="W367" s="60"/>
      <c r="X367" s="59">
        <v>0</v>
      </c>
      <c r="Y367" s="60"/>
      <c r="Z367" s="17">
        <v>0.6</v>
      </c>
      <c r="AA367" s="59">
        <v>0</v>
      </c>
      <c r="AB367" s="60"/>
      <c r="AC367" s="17">
        <v>0</v>
      </c>
      <c r="AD367" s="17">
        <v>8.5</v>
      </c>
      <c r="AE367" s="17">
        <v>2.6</v>
      </c>
      <c r="AF367" s="20">
        <v>2.1</v>
      </c>
      <c r="AG367" s="17">
        <v>0.2</v>
      </c>
      <c r="AH367" s="5" t="s">
        <v>82</v>
      </c>
      <c r="AI367" s="5" t="s">
        <v>31</v>
      </c>
    </row>
    <row r="368" spans="1:35" ht="11.25" customHeight="1" x14ac:dyDescent="0.15">
      <c r="A368" s="42" t="s">
        <v>33</v>
      </c>
      <c r="B368" s="43"/>
      <c r="C368" s="43"/>
      <c r="D368" s="43"/>
      <c r="E368" s="43"/>
      <c r="F368" s="43"/>
      <c r="G368" s="43"/>
      <c r="H368" s="43"/>
      <c r="I368" s="43"/>
      <c r="J368" s="43"/>
      <c r="K368" s="44"/>
      <c r="L368" s="45"/>
      <c r="M368" s="64"/>
      <c r="N368" s="65"/>
      <c r="O368" s="48">
        <v>9.6999999999999993</v>
      </c>
      <c r="P368" s="66"/>
      <c r="Q368" s="48">
        <v>13.1</v>
      </c>
      <c r="R368" s="66"/>
      <c r="S368" s="48">
        <v>56.5</v>
      </c>
      <c r="T368" s="66"/>
      <c r="U368" s="48">
        <v>384.1</v>
      </c>
      <c r="V368" s="126"/>
      <c r="W368" s="66"/>
      <c r="X368" s="48">
        <v>0.2</v>
      </c>
      <c r="Y368" s="66"/>
      <c r="Z368" s="18">
        <v>0.8</v>
      </c>
      <c r="AA368" s="48">
        <v>0</v>
      </c>
      <c r="AB368" s="66"/>
      <c r="AC368" s="18">
        <v>1.6</v>
      </c>
      <c r="AD368" s="18">
        <v>98.7</v>
      </c>
      <c r="AE368" s="18">
        <v>63.6</v>
      </c>
      <c r="AF368" s="22">
        <v>192</v>
      </c>
      <c r="AG368" s="18">
        <v>2.1</v>
      </c>
      <c r="AH368" s="1" t="s">
        <v>34</v>
      </c>
      <c r="AI368" s="1" t="s">
        <v>34</v>
      </c>
    </row>
    <row r="369" spans="1:35" ht="12.75" customHeight="1" x14ac:dyDescent="0.15">
      <c r="A369" s="95" t="s">
        <v>35</v>
      </c>
      <c r="B369" s="96"/>
      <c r="C369" s="96"/>
      <c r="D369" s="96"/>
      <c r="E369" s="96"/>
      <c r="F369" s="96"/>
      <c r="G369" s="96"/>
      <c r="H369" s="96"/>
      <c r="I369" s="96"/>
      <c r="J369" s="96"/>
      <c r="K369" s="96"/>
      <c r="L369" s="96"/>
      <c r="M369" s="96"/>
      <c r="N369" s="96"/>
      <c r="O369" s="96"/>
      <c r="P369" s="96"/>
      <c r="Q369" s="96"/>
      <c r="R369" s="96"/>
      <c r="S369" s="96"/>
      <c r="T369" s="96"/>
      <c r="U369" s="96"/>
      <c r="V369" s="96"/>
      <c r="W369" s="96"/>
      <c r="X369" s="96"/>
      <c r="Y369" s="96"/>
      <c r="Z369" s="96"/>
      <c r="AA369" s="96"/>
      <c r="AB369" s="96"/>
      <c r="AC369" s="96"/>
      <c r="AD369" s="96"/>
      <c r="AE369" s="96"/>
      <c r="AF369" s="96"/>
      <c r="AG369" s="96"/>
      <c r="AH369" s="96"/>
      <c r="AI369" s="97"/>
    </row>
    <row r="370" spans="1:35" ht="11.25" x14ac:dyDescent="0.15">
      <c r="A370" s="53" t="s">
        <v>140</v>
      </c>
      <c r="B370" s="54"/>
      <c r="C370" s="54"/>
      <c r="D370" s="54"/>
      <c r="E370" s="54"/>
      <c r="F370" s="54"/>
      <c r="G370" s="54"/>
      <c r="H370" s="54"/>
      <c r="I370" s="54"/>
      <c r="J370" s="54"/>
      <c r="K370" s="55"/>
      <c r="L370" s="123" t="s">
        <v>93</v>
      </c>
      <c r="M370" s="69"/>
      <c r="N370" s="70"/>
      <c r="O370" s="128" t="s">
        <v>23</v>
      </c>
      <c r="P370" s="71"/>
      <c r="Q370" s="128" t="s">
        <v>29</v>
      </c>
      <c r="R370" s="71"/>
      <c r="S370" s="128" t="s">
        <v>141</v>
      </c>
      <c r="T370" s="71"/>
      <c r="U370" s="128" t="s">
        <v>39</v>
      </c>
      <c r="V370" s="72"/>
      <c r="W370" s="71"/>
      <c r="X370" s="128" t="s">
        <v>22</v>
      </c>
      <c r="Y370" s="71"/>
      <c r="Z370" s="6" t="s">
        <v>142</v>
      </c>
      <c r="AA370" s="128" t="s">
        <v>22</v>
      </c>
      <c r="AB370" s="71"/>
      <c r="AC370" s="6" t="s">
        <v>22</v>
      </c>
      <c r="AD370" s="6" t="s">
        <v>143</v>
      </c>
      <c r="AE370" s="6" t="s">
        <v>89</v>
      </c>
      <c r="AF370" s="14" t="s">
        <v>143</v>
      </c>
      <c r="AG370" s="6" t="s">
        <v>49</v>
      </c>
      <c r="AH370" s="5" t="s">
        <v>144</v>
      </c>
      <c r="AI370" s="5" t="s">
        <v>31</v>
      </c>
    </row>
    <row r="371" spans="1:35" ht="11.25" customHeight="1" x14ac:dyDescent="0.15">
      <c r="A371" s="42" t="s">
        <v>33</v>
      </c>
      <c r="B371" s="43"/>
      <c r="C371" s="43"/>
      <c r="D371" s="43"/>
      <c r="E371" s="43"/>
      <c r="F371" s="43"/>
      <c r="G371" s="43"/>
      <c r="H371" s="43"/>
      <c r="I371" s="43"/>
      <c r="J371" s="43"/>
      <c r="K371" s="44"/>
      <c r="L371" s="98"/>
      <c r="M371" s="46"/>
      <c r="N371" s="47"/>
      <c r="O371" s="127" t="s">
        <v>23</v>
      </c>
      <c r="P371" s="49"/>
      <c r="Q371" s="127" t="s">
        <v>29</v>
      </c>
      <c r="R371" s="49"/>
      <c r="S371" s="127" t="s">
        <v>141</v>
      </c>
      <c r="T371" s="49"/>
      <c r="U371" s="127" t="s">
        <v>39</v>
      </c>
      <c r="V371" s="50"/>
      <c r="W371" s="49"/>
      <c r="X371" s="127" t="s">
        <v>22</v>
      </c>
      <c r="Y371" s="49"/>
      <c r="Z371" s="8" t="s">
        <v>142</v>
      </c>
      <c r="AA371" s="127" t="s">
        <v>22</v>
      </c>
      <c r="AB371" s="49"/>
      <c r="AC371" s="8" t="s">
        <v>22</v>
      </c>
      <c r="AD371" s="8" t="s">
        <v>143</v>
      </c>
      <c r="AE371" s="8" t="s">
        <v>89</v>
      </c>
      <c r="AF371" s="24" t="s">
        <v>143</v>
      </c>
      <c r="AG371" s="8" t="s">
        <v>49</v>
      </c>
      <c r="AH371" s="1" t="s">
        <v>34</v>
      </c>
      <c r="AI371" s="1" t="s">
        <v>34</v>
      </c>
    </row>
    <row r="372" spans="1:35" ht="11.25" customHeight="1" x14ac:dyDescent="0.15">
      <c r="A372" s="95" t="s">
        <v>40</v>
      </c>
      <c r="B372" s="96"/>
      <c r="C372" s="96"/>
      <c r="D372" s="96"/>
      <c r="E372" s="96"/>
      <c r="F372" s="96"/>
      <c r="G372" s="96"/>
      <c r="H372" s="96"/>
      <c r="I372" s="96"/>
      <c r="J372" s="96"/>
      <c r="K372" s="96"/>
      <c r="L372" s="96"/>
      <c r="M372" s="96"/>
      <c r="N372" s="96"/>
      <c r="O372" s="96"/>
      <c r="P372" s="96"/>
      <c r="Q372" s="96"/>
      <c r="R372" s="96"/>
      <c r="S372" s="96"/>
      <c r="T372" s="96"/>
      <c r="U372" s="96"/>
      <c r="V372" s="96"/>
      <c r="W372" s="96"/>
      <c r="X372" s="96"/>
      <c r="Y372" s="96"/>
      <c r="Z372" s="96"/>
      <c r="AA372" s="96"/>
      <c r="AB372" s="96"/>
      <c r="AC372" s="96"/>
      <c r="AD372" s="96"/>
      <c r="AE372" s="96"/>
      <c r="AF372" s="96"/>
      <c r="AG372" s="96"/>
      <c r="AH372" s="96"/>
      <c r="AI372" s="97"/>
    </row>
    <row r="373" spans="1:35" ht="12.75" customHeight="1" x14ac:dyDescent="0.15">
      <c r="A373" s="53" t="s">
        <v>193</v>
      </c>
      <c r="B373" s="54"/>
      <c r="C373" s="54"/>
      <c r="D373" s="54"/>
      <c r="E373" s="54"/>
      <c r="F373" s="54"/>
      <c r="G373" s="54"/>
      <c r="H373" s="54"/>
      <c r="I373" s="54"/>
      <c r="J373" s="54"/>
      <c r="K373" s="55"/>
      <c r="L373" s="56">
        <v>60</v>
      </c>
      <c r="M373" s="57"/>
      <c r="N373" s="58"/>
      <c r="O373" s="59">
        <v>0.6</v>
      </c>
      <c r="P373" s="60"/>
      <c r="Q373" s="59">
        <v>2.2999999999999998</v>
      </c>
      <c r="R373" s="60"/>
      <c r="S373" s="59">
        <v>3.3</v>
      </c>
      <c r="T373" s="60"/>
      <c r="U373" s="59">
        <v>37.200000000000003</v>
      </c>
      <c r="V373" s="63"/>
      <c r="W373" s="60"/>
      <c r="X373" s="59">
        <v>0</v>
      </c>
      <c r="Y373" s="60"/>
      <c r="Z373" s="17">
        <v>1.6</v>
      </c>
      <c r="AA373" s="59">
        <v>0.1</v>
      </c>
      <c r="AB373" s="60"/>
      <c r="AC373" s="17">
        <v>1</v>
      </c>
      <c r="AD373" s="17">
        <v>13</v>
      </c>
      <c r="AE373" s="17">
        <v>7.7</v>
      </c>
      <c r="AF373" s="20">
        <v>16.899999999999999</v>
      </c>
      <c r="AG373" s="17">
        <v>0.4</v>
      </c>
      <c r="AH373" s="5" t="s">
        <v>194</v>
      </c>
      <c r="AI373" s="5" t="s">
        <v>31</v>
      </c>
    </row>
    <row r="374" spans="1:35" ht="11.25" x14ac:dyDescent="0.15">
      <c r="A374" s="53" t="s">
        <v>285</v>
      </c>
      <c r="B374" s="54"/>
      <c r="C374" s="54"/>
      <c r="D374" s="54"/>
      <c r="E374" s="54"/>
      <c r="F374" s="54"/>
      <c r="G374" s="54"/>
      <c r="H374" s="54"/>
      <c r="I374" s="54"/>
      <c r="J374" s="54"/>
      <c r="K374" s="55"/>
      <c r="L374" s="56">
        <v>200</v>
      </c>
      <c r="M374" s="57"/>
      <c r="N374" s="58"/>
      <c r="O374" s="59">
        <v>6.2</v>
      </c>
      <c r="P374" s="60"/>
      <c r="Q374" s="59">
        <v>7.2</v>
      </c>
      <c r="R374" s="60"/>
      <c r="S374" s="59">
        <v>9.8000000000000007</v>
      </c>
      <c r="T374" s="60"/>
      <c r="U374" s="59">
        <v>129</v>
      </c>
      <c r="V374" s="63"/>
      <c r="W374" s="60"/>
      <c r="X374" s="59">
        <v>0.1</v>
      </c>
      <c r="Y374" s="60"/>
      <c r="Z374" s="17">
        <v>4</v>
      </c>
      <c r="AA374" s="59">
        <v>0.1</v>
      </c>
      <c r="AB374" s="60"/>
      <c r="AC374" s="17">
        <v>1.5</v>
      </c>
      <c r="AD374" s="17">
        <v>20.5</v>
      </c>
      <c r="AE374" s="17">
        <v>20</v>
      </c>
      <c r="AF374" s="20">
        <v>79</v>
      </c>
      <c r="AG374" s="17">
        <v>1.4</v>
      </c>
      <c r="AH374" s="5" t="s">
        <v>196</v>
      </c>
      <c r="AI374" s="5" t="s">
        <v>31</v>
      </c>
    </row>
    <row r="375" spans="1:35" ht="11.25" customHeight="1" x14ac:dyDescent="0.15">
      <c r="A375" s="53" t="s">
        <v>613</v>
      </c>
      <c r="B375" s="54"/>
      <c r="C375" s="54"/>
      <c r="D375" s="54"/>
      <c r="E375" s="54"/>
      <c r="F375" s="54"/>
      <c r="G375" s="54"/>
      <c r="H375" s="54"/>
      <c r="I375" s="54"/>
      <c r="J375" s="54"/>
      <c r="K375" s="55"/>
      <c r="L375" s="116" t="s">
        <v>612</v>
      </c>
      <c r="M375" s="117"/>
      <c r="N375" s="118"/>
      <c r="O375" s="59">
        <v>6.81</v>
      </c>
      <c r="P375" s="60"/>
      <c r="Q375" s="59">
        <v>5.52</v>
      </c>
      <c r="R375" s="60"/>
      <c r="S375" s="59">
        <v>30.91</v>
      </c>
      <c r="T375" s="60"/>
      <c r="U375" s="59">
        <v>200.56</v>
      </c>
      <c r="V375" s="63"/>
      <c r="W375" s="60"/>
      <c r="X375" s="59">
        <v>0.17</v>
      </c>
      <c r="Y375" s="60"/>
      <c r="Z375" s="17">
        <v>0</v>
      </c>
      <c r="AA375" s="59">
        <v>0.03</v>
      </c>
      <c r="AB375" s="60"/>
      <c r="AC375" s="17">
        <v>0.46</v>
      </c>
      <c r="AD375" s="17">
        <v>14.72</v>
      </c>
      <c r="AE375" s="17">
        <v>108.56</v>
      </c>
      <c r="AF375" s="20">
        <v>161.91999999999999</v>
      </c>
      <c r="AG375" s="17">
        <v>3.68</v>
      </c>
      <c r="AH375" s="5" t="s">
        <v>197</v>
      </c>
      <c r="AI375" s="5" t="s">
        <v>25</v>
      </c>
    </row>
    <row r="376" spans="1:35" ht="11.25" customHeight="1" x14ac:dyDescent="0.15">
      <c r="A376" s="53" t="s">
        <v>245</v>
      </c>
      <c r="B376" s="54"/>
      <c r="C376" s="54"/>
      <c r="D376" s="54"/>
      <c r="E376" s="54"/>
      <c r="F376" s="54"/>
      <c r="G376" s="54"/>
      <c r="H376" s="54"/>
      <c r="I376" s="54"/>
      <c r="J376" s="54"/>
      <c r="K376" s="55"/>
      <c r="L376" s="56">
        <v>70</v>
      </c>
      <c r="M376" s="57"/>
      <c r="N376" s="58"/>
      <c r="O376" s="59">
        <v>11</v>
      </c>
      <c r="P376" s="60"/>
      <c r="Q376" s="59">
        <v>12</v>
      </c>
      <c r="R376" s="60"/>
      <c r="S376" s="59">
        <v>11</v>
      </c>
      <c r="T376" s="60"/>
      <c r="U376" s="59">
        <v>194.6</v>
      </c>
      <c r="V376" s="63"/>
      <c r="W376" s="60"/>
      <c r="X376" s="59">
        <v>0</v>
      </c>
      <c r="Y376" s="60"/>
      <c r="Z376" s="17">
        <v>0</v>
      </c>
      <c r="AA376" s="59">
        <v>0</v>
      </c>
      <c r="AB376" s="60"/>
      <c r="AC376" s="17">
        <v>0.7</v>
      </c>
      <c r="AD376" s="17">
        <v>12.1</v>
      </c>
      <c r="AE376" s="17">
        <v>14.2</v>
      </c>
      <c r="AF376" s="20">
        <v>93.6</v>
      </c>
      <c r="AG376" s="17">
        <v>1.5</v>
      </c>
      <c r="AH376" s="5" t="s">
        <v>246</v>
      </c>
      <c r="AI376" s="5" t="s">
        <v>31</v>
      </c>
    </row>
    <row r="377" spans="1:35" ht="11.25" customHeight="1" x14ac:dyDescent="0.15">
      <c r="A377" s="53" t="s">
        <v>42</v>
      </c>
      <c r="B377" s="54"/>
      <c r="C377" s="54"/>
      <c r="D377" s="54"/>
      <c r="E377" s="54"/>
      <c r="F377" s="54"/>
      <c r="G377" s="54"/>
      <c r="H377" s="54"/>
      <c r="I377" s="54"/>
      <c r="J377" s="54"/>
      <c r="K377" s="55"/>
      <c r="L377" s="56">
        <v>45</v>
      </c>
      <c r="M377" s="57"/>
      <c r="N377" s="58"/>
      <c r="O377" s="59">
        <v>2.7</v>
      </c>
      <c r="P377" s="60"/>
      <c r="Q377" s="59">
        <v>0.2</v>
      </c>
      <c r="R377" s="60"/>
      <c r="S377" s="59">
        <v>17.600000000000001</v>
      </c>
      <c r="T377" s="60"/>
      <c r="U377" s="59">
        <v>82.9</v>
      </c>
      <c r="V377" s="63"/>
      <c r="W377" s="60"/>
      <c r="X377" s="59">
        <v>0.1</v>
      </c>
      <c r="Y377" s="60"/>
      <c r="Z377" s="17">
        <v>0</v>
      </c>
      <c r="AA377" s="59">
        <v>0</v>
      </c>
      <c r="AB377" s="60"/>
      <c r="AC377" s="17">
        <v>0.7</v>
      </c>
      <c r="AD377" s="17">
        <v>8.1</v>
      </c>
      <c r="AE377" s="17">
        <v>11.6</v>
      </c>
      <c r="AF377" s="20">
        <v>29.4</v>
      </c>
      <c r="AG377" s="17">
        <v>0.7</v>
      </c>
      <c r="AH377" s="5" t="s">
        <v>34</v>
      </c>
      <c r="AI377" s="5" t="s">
        <v>34</v>
      </c>
    </row>
    <row r="378" spans="1:35" ht="11.25" customHeight="1" x14ac:dyDescent="0.15">
      <c r="A378" s="53" t="s">
        <v>607</v>
      </c>
      <c r="B378" s="54"/>
      <c r="C378" s="54"/>
      <c r="D378" s="54"/>
      <c r="E378" s="54"/>
      <c r="F378" s="54"/>
      <c r="G378" s="54"/>
      <c r="H378" s="54"/>
      <c r="I378" s="54"/>
      <c r="J378" s="54"/>
      <c r="K378" s="55"/>
      <c r="L378" s="56">
        <v>180</v>
      </c>
      <c r="M378" s="57"/>
      <c r="N378" s="58"/>
      <c r="O378" s="59">
        <v>0</v>
      </c>
      <c r="P378" s="60"/>
      <c r="Q378" s="59">
        <v>0</v>
      </c>
      <c r="R378" s="60"/>
      <c r="S378" s="59">
        <v>11.6</v>
      </c>
      <c r="T378" s="60"/>
      <c r="U378" s="59">
        <v>46.5</v>
      </c>
      <c r="V378" s="63"/>
      <c r="W378" s="60"/>
      <c r="X378" s="59">
        <v>0</v>
      </c>
      <c r="Y378" s="60"/>
      <c r="Z378" s="17">
        <v>0</v>
      </c>
      <c r="AA378" s="59">
        <v>0</v>
      </c>
      <c r="AB378" s="60"/>
      <c r="AC378" s="17">
        <v>0</v>
      </c>
      <c r="AD378" s="17">
        <v>6.1</v>
      </c>
      <c r="AE378" s="17">
        <v>1.4</v>
      </c>
      <c r="AF378" s="20">
        <v>0</v>
      </c>
      <c r="AG378" s="17">
        <v>0</v>
      </c>
      <c r="AH378" s="5" t="s">
        <v>27</v>
      </c>
      <c r="AI378" s="5" t="s">
        <v>27</v>
      </c>
    </row>
    <row r="379" spans="1:35" ht="11.25" customHeight="1" x14ac:dyDescent="0.15">
      <c r="A379" s="42" t="s">
        <v>33</v>
      </c>
      <c r="B379" s="43"/>
      <c r="C379" s="43"/>
      <c r="D379" s="43"/>
      <c r="E379" s="43"/>
      <c r="F379" s="43"/>
      <c r="G379" s="43"/>
      <c r="H379" s="43"/>
      <c r="I379" s="43"/>
      <c r="J379" s="43"/>
      <c r="K379" s="44"/>
      <c r="L379" s="45"/>
      <c r="M379" s="64"/>
      <c r="N379" s="65"/>
      <c r="O379" s="48">
        <v>27.31</v>
      </c>
      <c r="P379" s="66"/>
      <c r="Q379" s="48">
        <v>27.22</v>
      </c>
      <c r="R379" s="66"/>
      <c r="S379" s="48">
        <v>84.21</v>
      </c>
      <c r="T379" s="66"/>
      <c r="U379" s="48">
        <v>690.76</v>
      </c>
      <c r="V379" s="126"/>
      <c r="W379" s="66"/>
      <c r="X379" s="48">
        <v>0.4</v>
      </c>
      <c r="Y379" s="66"/>
      <c r="Z379" s="18">
        <v>5.6</v>
      </c>
      <c r="AA379" s="48">
        <v>0.3</v>
      </c>
      <c r="AB379" s="66"/>
      <c r="AC379" s="18">
        <v>4.4000000000000004</v>
      </c>
      <c r="AD379" s="18">
        <v>74.52</v>
      </c>
      <c r="AE379" s="18">
        <v>163.5</v>
      </c>
      <c r="AF379" s="22">
        <v>380.8</v>
      </c>
      <c r="AG379" s="18">
        <v>7.7</v>
      </c>
      <c r="AH379" s="1" t="s">
        <v>34</v>
      </c>
      <c r="AI379" s="1" t="s">
        <v>34</v>
      </c>
    </row>
    <row r="380" spans="1:35" ht="11.25" customHeight="1" x14ac:dyDescent="0.15">
      <c r="A380" s="95" t="s">
        <v>45</v>
      </c>
      <c r="B380" s="96"/>
      <c r="C380" s="96"/>
      <c r="D380" s="96"/>
      <c r="E380" s="96"/>
      <c r="F380" s="96"/>
      <c r="G380" s="96"/>
      <c r="H380" s="96"/>
      <c r="I380" s="96"/>
      <c r="J380" s="96"/>
      <c r="K380" s="96"/>
      <c r="L380" s="96"/>
      <c r="M380" s="96"/>
      <c r="N380" s="96"/>
      <c r="O380" s="96"/>
      <c r="P380" s="96"/>
      <c r="Q380" s="96"/>
      <c r="R380" s="96"/>
      <c r="S380" s="96"/>
      <c r="T380" s="96"/>
      <c r="U380" s="96"/>
      <c r="V380" s="96"/>
      <c r="W380" s="96"/>
      <c r="X380" s="96"/>
      <c r="Y380" s="96"/>
      <c r="Z380" s="96"/>
      <c r="AA380" s="96"/>
      <c r="AB380" s="96"/>
      <c r="AC380" s="96"/>
      <c r="AD380" s="96"/>
      <c r="AE380" s="96"/>
      <c r="AF380" s="96"/>
      <c r="AG380" s="96"/>
      <c r="AH380" s="96"/>
      <c r="AI380" s="97"/>
    </row>
    <row r="381" spans="1:35" ht="12.75" customHeight="1" x14ac:dyDescent="0.15">
      <c r="A381" s="53" t="s">
        <v>639</v>
      </c>
      <c r="B381" s="54"/>
      <c r="C381" s="54"/>
      <c r="D381" s="54"/>
      <c r="E381" s="54"/>
      <c r="F381" s="54"/>
      <c r="G381" s="54"/>
      <c r="H381" s="54"/>
      <c r="I381" s="54"/>
      <c r="J381" s="54"/>
      <c r="K381" s="55"/>
      <c r="L381" s="116" t="s">
        <v>588</v>
      </c>
      <c r="M381" s="69"/>
      <c r="N381" s="70"/>
      <c r="O381" s="59">
        <v>15.6</v>
      </c>
      <c r="P381" s="60"/>
      <c r="Q381" s="59">
        <v>13.3</v>
      </c>
      <c r="R381" s="60"/>
      <c r="S381" s="59">
        <v>42.1</v>
      </c>
      <c r="T381" s="60"/>
      <c r="U381" s="59">
        <v>349.3</v>
      </c>
      <c r="V381" s="63"/>
      <c r="W381" s="60"/>
      <c r="X381" s="59">
        <v>0</v>
      </c>
      <c r="Y381" s="60"/>
      <c r="Z381" s="17">
        <v>0.4</v>
      </c>
      <c r="AA381" s="59">
        <v>0</v>
      </c>
      <c r="AB381" s="60"/>
      <c r="AC381" s="17">
        <v>1.8</v>
      </c>
      <c r="AD381" s="17">
        <v>207.5</v>
      </c>
      <c r="AE381" s="17">
        <v>27.5</v>
      </c>
      <c r="AF381" s="20">
        <v>212.8</v>
      </c>
      <c r="AG381" s="17">
        <v>0.7</v>
      </c>
      <c r="AH381" s="5" t="s">
        <v>467</v>
      </c>
      <c r="AI381" s="5" t="s">
        <v>31</v>
      </c>
    </row>
    <row r="382" spans="1:35" ht="11.25" customHeight="1" x14ac:dyDescent="0.15">
      <c r="A382" s="53" t="s">
        <v>42</v>
      </c>
      <c r="B382" s="54"/>
      <c r="C382" s="54"/>
      <c r="D382" s="54"/>
      <c r="E382" s="54"/>
      <c r="F382" s="54"/>
      <c r="G382" s="54"/>
      <c r="H382" s="54"/>
      <c r="I382" s="54"/>
      <c r="J382" s="54"/>
      <c r="K382" s="55"/>
      <c r="L382" s="56">
        <v>45</v>
      </c>
      <c r="M382" s="57"/>
      <c r="N382" s="58"/>
      <c r="O382" s="59">
        <v>2.7</v>
      </c>
      <c r="P382" s="60"/>
      <c r="Q382" s="59">
        <v>0.2</v>
      </c>
      <c r="R382" s="60"/>
      <c r="S382" s="59">
        <v>17.600000000000001</v>
      </c>
      <c r="T382" s="60"/>
      <c r="U382" s="59">
        <v>82.9</v>
      </c>
      <c r="V382" s="63"/>
      <c r="W382" s="60"/>
      <c r="X382" s="59">
        <v>0.1</v>
      </c>
      <c r="Y382" s="60"/>
      <c r="Z382" s="17">
        <v>0</v>
      </c>
      <c r="AA382" s="59">
        <v>0</v>
      </c>
      <c r="AB382" s="60"/>
      <c r="AC382" s="17">
        <v>0.7</v>
      </c>
      <c r="AD382" s="17">
        <v>8.1</v>
      </c>
      <c r="AE382" s="17">
        <v>11.6</v>
      </c>
      <c r="AF382" s="27">
        <v>29.4</v>
      </c>
      <c r="AG382" s="17">
        <v>0.7</v>
      </c>
      <c r="AH382" s="5" t="s">
        <v>34</v>
      </c>
      <c r="AI382" s="5" t="s">
        <v>34</v>
      </c>
    </row>
    <row r="383" spans="1:35" ht="11.25" x14ac:dyDescent="0.15">
      <c r="A383" s="53" t="s">
        <v>608</v>
      </c>
      <c r="B383" s="54"/>
      <c r="C383" s="54"/>
      <c r="D383" s="54"/>
      <c r="E383" s="54"/>
      <c r="F383" s="54"/>
      <c r="G383" s="54"/>
      <c r="H383" s="54"/>
      <c r="I383" s="54"/>
      <c r="J383" s="54"/>
      <c r="K383" s="55"/>
      <c r="L383" s="56">
        <v>180</v>
      </c>
      <c r="M383" s="57"/>
      <c r="N383" s="58"/>
      <c r="O383" s="59">
        <v>2.5</v>
      </c>
      <c r="P383" s="60"/>
      <c r="Q383" s="59">
        <v>2.2000000000000002</v>
      </c>
      <c r="R383" s="60"/>
      <c r="S383" s="59">
        <v>11.1</v>
      </c>
      <c r="T383" s="60"/>
      <c r="U383" s="59">
        <v>74.7</v>
      </c>
      <c r="V383" s="63"/>
      <c r="W383" s="60"/>
      <c r="X383" s="59">
        <v>0</v>
      </c>
      <c r="Y383" s="60"/>
      <c r="Z383" s="17">
        <v>0.5</v>
      </c>
      <c r="AA383" s="59">
        <v>0</v>
      </c>
      <c r="AB383" s="60"/>
      <c r="AC383" s="17">
        <v>0</v>
      </c>
      <c r="AD383" s="17">
        <v>95.3</v>
      </c>
      <c r="AE383" s="17">
        <v>11.5</v>
      </c>
      <c r="AF383" s="20">
        <v>66.2</v>
      </c>
      <c r="AG383" s="17">
        <v>0.3</v>
      </c>
      <c r="AH383" s="5" t="s">
        <v>50</v>
      </c>
      <c r="AI383" s="5" t="s">
        <v>31</v>
      </c>
    </row>
    <row r="384" spans="1:35" ht="11.25" customHeight="1" x14ac:dyDescent="0.15">
      <c r="A384" s="42" t="s">
        <v>33</v>
      </c>
      <c r="B384" s="43"/>
      <c r="C384" s="43"/>
      <c r="D384" s="43"/>
      <c r="E384" s="43"/>
      <c r="F384" s="43"/>
      <c r="G384" s="43"/>
      <c r="H384" s="43"/>
      <c r="I384" s="43"/>
      <c r="J384" s="43"/>
      <c r="K384" s="44"/>
      <c r="L384" s="45"/>
      <c r="M384" s="64"/>
      <c r="N384" s="65"/>
      <c r="O384" s="48">
        <v>18.100000000000001</v>
      </c>
      <c r="P384" s="66"/>
      <c r="Q384" s="48">
        <v>15.5</v>
      </c>
      <c r="R384" s="66"/>
      <c r="S384" s="48">
        <v>53.2</v>
      </c>
      <c r="T384" s="66"/>
      <c r="U384" s="48">
        <v>424</v>
      </c>
      <c r="V384" s="126"/>
      <c r="W384" s="66"/>
      <c r="X384" s="48">
        <v>0</v>
      </c>
      <c r="Y384" s="66"/>
      <c r="Z384" s="18">
        <v>0.9</v>
      </c>
      <c r="AA384" s="48">
        <v>0.01</v>
      </c>
      <c r="AB384" s="66"/>
      <c r="AC384" s="18">
        <v>1.8</v>
      </c>
      <c r="AD384" s="18">
        <v>302.8</v>
      </c>
      <c r="AE384" s="18">
        <v>39</v>
      </c>
      <c r="AF384" s="22">
        <v>279</v>
      </c>
      <c r="AG384" s="18">
        <v>1</v>
      </c>
      <c r="AH384" s="1" t="s">
        <v>34</v>
      </c>
      <c r="AI384" s="1" t="s">
        <v>34</v>
      </c>
    </row>
    <row r="385" spans="1:35" ht="11.25" customHeight="1" x14ac:dyDescent="0.15">
      <c r="A385" s="42" t="s">
        <v>55</v>
      </c>
      <c r="B385" s="43"/>
      <c r="C385" s="43"/>
      <c r="D385" s="43"/>
      <c r="E385" s="43"/>
      <c r="F385" s="43"/>
      <c r="G385" s="43"/>
      <c r="H385" s="43"/>
      <c r="I385" s="43"/>
      <c r="J385" s="43"/>
      <c r="K385" s="43"/>
      <c r="L385" s="43"/>
      <c r="M385" s="43"/>
      <c r="N385" s="44"/>
      <c r="O385" s="48">
        <f>O384+O379+O371+O368</f>
        <v>56.11</v>
      </c>
      <c r="P385" s="66"/>
      <c r="Q385" s="48">
        <f>Q384+Q379+Q371+Q368</f>
        <v>56.02</v>
      </c>
      <c r="R385" s="66"/>
      <c r="S385" s="48">
        <f>S384+S379+S371+S368</f>
        <v>213.51</v>
      </c>
      <c r="T385" s="66"/>
      <c r="U385" s="48">
        <f>U384+U379+U371+U368</f>
        <v>1582.2600000000002</v>
      </c>
      <c r="V385" s="126"/>
      <c r="W385" s="66"/>
      <c r="X385" s="48">
        <f>X379+X384+X371+X368</f>
        <v>0.60000000000000009</v>
      </c>
      <c r="Y385" s="66"/>
      <c r="Z385" s="18">
        <f>Z384+Z379+Z371+Z368</f>
        <v>8.9</v>
      </c>
      <c r="AA385" s="48">
        <f>AA384+AA379</f>
        <v>0.31</v>
      </c>
      <c r="AB385" s="66"/>
      <c r="AC385" s="18">
        <f>AC384+AC379+AC368</f>
        <v>7.8000000000000007</v>
      </c>
      <c r="AD385" s="18">
        <f>AD384+AD379+AD371+AD368</f>
        <v>488.62</v>
      </c>
      <c r="AE385" s="18">
        <f>AE384+AE379+AE371+AE368</f>
        <v>273.3</v>
      </c>
      <c r="AF385" s="22">
        <f>AF384+AF379+AF371+AF368</f>
        <v>864.4</v>
      </c>
      <c r="AG385" s="18">
        <f>AG384+AG379+AG371+AG368</f>
        <v>13.299999999999999</v>
      </c>
      <c r="AH385" s="1" t="s">
        <v>34</v>
      </c>
      <c r="AI385" s="1" t="s">
        <v>34</v>
      </c>
    </row>
    <row r="386" spans="1:35" ht="11.25" customHeight="1" x14ac:dyDescent="0.15">
      <c r="A386" s="100" t="s">
        <v>110</v>
      </c>
      <c r="B386" s="100"/>
      <c r="C386" s="100"/>
      <c r="D386" s="100"/>
      <c r="E386" s="100"/>
      <c r="F386" s="100"/>
      <c r="G386" s="100"/>
      <c r="H386" s="100"/>
      <c r="I386" s="100"/>
      <c r="J386" s="100"/>
      <c r="K386" s="100"/>
      <c r="L386" s="100"/>
      <c r="M386" s="100"/>
      <c r="N386" s="100"/>
      <c r="O386" s="100"/>
      <c r="P386" s="100"/>
      <c r="Q386" s="100"/>
      <c r="R386" s="100"/>
      <c r="S386" s="100"/>
      <c r="T386" s="100"/>
      <c r="U386" s="100"/>
      <c r="V386" s="100"/>
      <c r="W386" s="100"/>
      <c r="X386" s="100"/>
      <c r="Y386" s="100"/>
      <c r="Z386" s="100"/>
      <c r="AA386" s="100"/>
      <c r="AB386" s="100"/>
      <c r="AC386" s="100"/>
      <c r="AD386" s="100"/>
      <c r="AE386" s="100"/>
      <c r="AF386" s="100"/>
    </row>
    <row r="387" spans="1:35" ht="11.25" customHeight="1" x14ac:dyDescent="0.15">
      <c r="A387" s="101" t="s">
        <v>1</v>
      </c>
      <c r="B387" s="102"/>
      <c r="C387" s="102"/>
      <c r="D387" s="102"/>
      <c r="E387" s="102"/>
      <c r="F387" s="102"/>
      <c r="G387" s="102"/>
      <c r="H387" s="102"/>
      <c r="I387" s="102"/>
      <c r="J387" s="102"/>
      <c r="K387" s="103"/>
      <c r="L387" s="101" t="s">
        <v>2</v>
      </c>
      <c r="M387" s="102"/>
      <c r="N387" s="103"/>
      <c r="O387" s="107" t="s">
        <v>3</v>
      </c>
      <c r="P387" s="108"/>
      <c r="Q387" s="108"/>
      <c r="R387" s="108"/>
      <c r="S387" s="108"/>
      <c r="T387" s="109"/>
      <c r="U387" s="110" t="s">
        <v>4</v>
      </c>
      <c r="V387" s="111"/>
      <c r="W387" s="112"/>
      <c r="X387" s="107" t="s">
        <v>5</v>
      </c>
      <c r="Y387" s="108"/>
      <c r="Z387" s="108"/>
      <c r="AA387" s="108"/>
      <c r="AB387" s="108"/>
      <c r="AC387" s="109"/>
      <c r="AD387" s="107" t="s">
        <v>6</v>
      </c>
      <c r="AE387" s="108"/>
      <c r="AF387" s="108"/>
      <c r="AG387" s="109"/>
      <c r="AH387" s="124" t="s">
        <v>7</v>
      </c>
      <c r="AI387" s="124" t="s">
        <v>8</v>
      </c>
    </row>
    <row r="388" spans="1:35" ht="12.75" customHeight="1" x14ac:dyDescent="0.15">
      <c r="A388" s="104"/>
      <c r="B388" s="105"/>
      <c r="C388" s="105"/>
      <c r="D388" s="105"/>
      <c r="E388" s="105"/>
      <c r="F388" s="105"/>
      <c r="G388" s="105"/>
      <c r="H388" s="105"/>
      <c r="I388" s="105"/>
      <c r="J388" s="105"/>
      <c r="K388" s="106"/>
      <c r="L388" s="104"/>
      <c r="M388" s="105"/>
      <c r="N388" s="106"/>
      <c r="O388" s="98" t="s">
        <v>9</v>
      </c>
      <c r="P388" s="47"/>
      <c r="Q388" s="98" t="s">
        <v>10</v>
      </c>
      <c r="R388" s="47"/>
      <c r="S388" s="98" t="s">
        <v>11</v>
      </c>
      <c r="T388" s="47"/>
      <c r="U388" s="113"/>
      <c r="V388" s="114"/>
      <c r="W388" s="115"/>
      <c r="X388" s="98" t="s">
        <v>12</v>
      </c>
      <c r="Y388" s="47"/>
      <c r="Z388" s="7" t="s">
        <v>13</v>
      </c>
      <c r="AA388" s="98" t="s">
        <v>14</v>
      </c>
      <c r="AB388" s="47"/>
      <c r="AC388" s="7" t="s">
        <v>15</v>
      </c>
      <c r="AD388" s="7" t="s">
        <v>16</v>
      </c>
      <c r="AE388" s="7" t="s">
        <v>17</v>
      </c>
      <c r="AF388" s="15" t="s">
        <v>18</v>
      </c>
      <c r="AG388" s="7" t="s">
        <v>19</v>
      </c>
      <c r="AH388" s="125"/>
      <c r="AI388" s="125"/>
    </row>
    <row r="389" spans="1:35" ht="12.75" customHeight="1" x14ac:dyDescent="0.15">
      <c r="A389" s="95" t="s">
        <v>20</v>
      </c>
      <c r="B389" s="96"/>
      <c r="C389" s="96"/>
      <c r="D389" s="96"/>
      <c r="E389" s="96"/>
      <c r="F389" s="96"/>
      <c r="G389" s="96"/>
      <c r="H389" s="96"/>
      <c r="I389" s="96"/>
      <c r="J389" s="96"/>
      <c r="K389" s="96"/>
      <c r="L389" s="96"/>
      <c r="M389" s="96"/>
      <c r="N389" s="96"/>
      <c r="O389" s="96"/>
      <c r="P389" s="96"/>
      <c r="Q389" s="96"/>
      <c r="R389" s="96"/>
      <c r="S389" s="96"/>
      <c r="T389" s="96"/>
      <c r="U389" s="96"/>
      <c r="V389" s="96"/>
      <c r="W389" s="96"/>
      <c r="X389" s="96"/>
      <c r="Y389" s="96"/>
      <c r="Z389" s="96"/>
      <c r="AA389" s="96"/>
      <c r="AB389" s="96"/>
      <c r="AC389" s="96"/>
      <c r="AD389" s="96"/>
      <c r="AE389" s="96"/>
      <c r="AF389" s="96"/>
      <c r="AG389" s="96"/>
      <c r="AH389" s="96"/>
      <c r="AI389" s="97"/>
    </row>
    <row r="390" spans="1:35" ht="11.25" x14ac:dyDescent="0.15">
      <c r="A390" s="53" t="s">
        <v>21</v>
      </c>
      <c r="B390" s="54"/>
      <c r="C390" s="54"/>
      <c r="D390" s="54"/>
      <c r="E390" s="54"/>
      <c r="F390" s="54"/>
      <c r="G390" s="54"/>
      <c r="H390" s="54"/>
      <c r="I390" s="54"/>
      <c r="J390" s="54"/>
      <c r="K390" s="55"/>
      <c r="L390" s="56">
        <v>5</v>
      </c>
      <c r="M390" s="57"/>
      <c r="N390" s="58"/>
      <c r="O390" s="59">
        <v>0</v>
      </c>
      <c r="P390" s="60"/>
      <c r="Q390" s="59">
        <v>4.0999999999999996</v>
      </c>
      <c r="R390" s="60"/>
      <c r="S390" s="59">
        <v>0</v>
      </c>
      <c r="T390" s="60"/>
      <c r="U390" s="59">
        <v>37.4</v>
      </c>
      <c r="V390" s="63"/>
      <c r="W390" s="60"/>
      <c r="X390" s="59">
        <v>0</v>
      </c>
      <c r="Y390" s="60"/>
      <c r="Z390" s="17">
        <v>0</v>
      </c>
      <c r="AA390" s="59">
        <v>0</v>
      </c>
      <c r="AB390" s="60"/>
      <c r="AC390" s="17">
        <v>0.1</v>
      </c>
      <c r="AD390" s="17">
        <v>0.6</v>
      </c>
      <c r="AE390" s="17">
        <v>0</v>
      </c>
      <c r="AF390" s="20">
        <v>1</v>
      </c>
      <c r="AG390" s="17">
        <v>0</v>
      </c>
      <c r="AH390" s="5" t="s">
        <v>24</v>
      </c>
      <c r="AI390" s="5" t="s">
        <v>25</v>
      </c>
    </row>
    <row r="391" spans="1:35" ht="12" customHeight="1" x14ac:dyDescent="0.15">
      <c r="A391" s="53" t="s">
        <v>26</v>
      </c>
      <c r="B391" s="54"/>
      <c r="C391" s="54"/>
      <c r="D391" s="54"/>
      <c r="E391" s="54"/>
      <c r="F391" s="54"/>
      <c r="G391" s="54"/>
      <c r="H391" s="54"/>
      <c r="I391" s="54"/>
      <c r="J391" s="54"/>
      <c r="K391" s="55"/>
      <c r="L391" s="123">
        <v>180</v>
      </c>
      <c r="M391" s="69"/>
      <c r="N391" s="70"/>
      <c r="O391" s="59">
        <v>3.1</v>
      </c>
      <c r="P391" s="60"/>
      <c r="Q391" s="59">
        <v>2.5</v>
      </c>
      <c r="R391" s="60"/>
      <c r="S391" s="59">
        <v>12.3</v>
      </c>
      <c r="T391" s="60"/>
      <c r="U391" s="59">
        <v>84.7</v>
      </c>
      <c r="V391" s="63"/>
      <c r="W391" s="60"/>
      <c r="X391" s="59">
        <v>0</v>
      </c>
      <c r="Y391" s="60"/>
      <c r="Z391" s="17">
        <v>0.5</v>
      </c>
      <c r="AA391" s="59">
        <v>0</v>
      </c>
      <c r="AB391" s="60"/>
      <c r="AC391" s="17">
        <v>0</v>
      </c>
      <c r="AD391" s="17">
        <v>98.9</v>
      </c>
      <c r="AE391" s="17">
        <v>18.600000000000001</v>
      </c>
      <c r="AF391" s="20">
        <v>78</v>
      </c>
      <c r="AG391" s="17">
        <v>0.5</v>
      </c>
      <c r="AH391" s="5" t="s">
        <v>102</v>
      </c>
      <c r="AI391" s="5" t="s">
        <v>31</v>
      </c>
    </row>
    <row r="392" spans="1:35" ht="22.5" customHeight="1" x14ac:dyDescent="0.15">
      <c r="A392" s="53" t="s">
        <v>134</v>
      </c>
      <c r="B392" s="54"/>
      <c r="C392" s="54"/>
      <c r="D392" s="54"/>
      <c r="E392" s="54"/>
      <c r="F392" s="54"/>
      <c r="G392" s="54"/>
      <c r="H392" s="54"/>
      <c r="I392" s="54"/>
      <c r="J392" s="54"/>
      <c r="K392" s="55"/>
      <c r="L392" s="56">
        <v>45</v>
      </c>
      <c r="M392" s="57"/>
      <c r="N392" s="58"/>
      <c r="O392" s="59">
        <v>2.6</v>
      </c>
      <c r="P392" s="60"/>
      <c r="Q392" s="59">
        <v>1</v>
      </c>
      <c r="R392" s="60"/>
      <c r="S392" s="59">
        <v>18</v>
      </c>
      <c r="T392" s="60"/>
      <c r="U392" s="59">
        <v>91.7</v>
      </c>
      <c r="V392" s="63"/>
      <c r="W392" s="60"/>
      <c r="X392" s="59">
        <v>0</v>
      </c>
      <c r="Y392" s="60"/>
      <c r="Z392" s="17">
        <v>0</v>
      </c>
      <c r="AA392" s="59">
        <v>0</v>
      </c>
      <c r="AB392" s="60"/>
      <c r="AC392" s="17">
        <v>0</v>
      </c>
      <c r="AD392" s="17">
        <v>6.7</v>
      </c>
      <c r="AE392" s="17">
        <v>4.5999999999999996</v>
      </c>
      <c r="AF392" s="20">
        <v>22.8</v>
      </c>
      <c r="AG392" s="17">
        <v>0.4</v>
      </c>
      <c r="AH392" s="5" t="s">
        <v>27</v>
      </c>
      <c r="AI392" s="5" t="s">
        <v>27</v>
      </c>
    </row>
    <row r="393" spans="1:35" ht="11.25" x14ac:dyDescent="0.15">
      <c r="A393" s="53" t="s">
        <v>80</v>
      </c>
      <c r="B393" s="54"/>
      <c r="C393" s="54"/>
      <c r="D393" s="54"/>
      <c r="E393" s="54"/>
      <c r="F393" s="54"/>
      <c r="G393" s="54"/>
      <c r="H393" s="54"/>
      <c r="I393" s="54"/>
      <c r="J393" s="54"/>
      <c r="K393" s="55"/>
      <c r="L393" s="56">
        <v>200</v>
      </c>
      <c r="M393" s="57"/>
      <c r="N393" s="58"/>
      <c r="O393" s="59">
        <v>5.5</v>
      </c>
      <c r="P393" s="60"/>
      <c r="Q393" s="59">
        <v>5.2</v>
      </c>
      <c r="R393" s="60"/>
      <c r="S393" s="59">
        <v>26.2</v>
      </c>
      <c r="T393" s="60"/>
      <c r="U393" s="59">
        <v>174.6</v>
      </c>
      <c r="V393" s="63"/>
      <c r="W393" s="60"/>
      <c r="X393" s="59">
        <v>0.1</v>
      </c>
      <c r="Y393" s="60"/>
      <c r="Z393" s="17">
        <v>0.4</v>
      </c>
      <c r="AA393" s="59">
        <v>0</v>
      </c>
      <c r="AB393" s="60"/>
      <c r="AC393" s="17">
        <v>0.1</v>
      </c>
      <c r="AD393" s="17">
        <v>92.9</v>
      </c>
      <c r="AE393" s="17">
        <v>25.3</v>
      </c>
      <c r="AF393" s="20">
        <v>126.3</v>
      </c>
      <c r="AG393" s="17">
        <v>1.3</v>
      </c>
      <c r="AH393" s="5" t="s">
        <v>81</v>
      </c>
      <c r="AI393" s="5" t="s">
        <v>25</v>
      </c>
    </row>
    <row r="394" spans="1:35" ht="11.25" customHeight="1" x14ac:dyDescent="0.15">
      <c r="A394" s="42" t="s">
        <v>33</v>
      </c>
      <c r="B394" s="43"/>
      <c r="C394" s="43"/>
      <c r="D394" s="43"/>
      <c r="E394" s="43"/>
      <c r="F394" s="43"/>
      <c r="G394" s="43"/>
      <c r="H394" s="43"/>
      <c r="I394" s="43"/>
      <c r="J394" s="43"/>
      <c r="K394" s="44"/>
      <c r="L394" s="45"/>
      <c r="M394" s="64"/>
      <c r="N394" s="65"/>
      <c r="O394" s="48">
        <v>11.2</v>
      </c>
      <c r="P394" s="66"/>
      <c r="Q394" s="48">
        <v>12.8</v>
      </c>
      <c r="R394" s="66"/>
      <c r="S394" s="48">
        <v>56.5</v>
      </c>
      <c r="T394" s="66"/>
      <c r="U394" s="48">
        <v>388.4</v>
      </c>
      <c r="V394" s="126"/>
      <c r="W394" s="66"/>
      <c r="X394" s="48">
        <v>0.1</v>
      </c>
      <c r="Y394" s="66"/>
      <c r="Z394" s="18">
        <v>0.9</v>
      </c>
      <c r="AA394" s="48">
        <v>0</v>
      </c>
      <c r="AB394" s="66"/>
      <c r="AC394" s="18">
        <v>0.2</v>
      </c>
      <c r="AD394" s="18">
        <v>199.1</v>
      </c>
      <c r="AE394" s="18">
        <v>48.5</v>
      </c>
      <c r="AF394" s="22">
        <v>228.1</v>
      </c>
      <c r="AG394" s="18">
        <v>2.2000000000000002</v>
      </c>
      <c r="AH394" s="1" t="s">
        <v>34</v>
      </c>
      <c r="AI394" s="1" t="s">
        <v>34</v>
      </c>
    </row>
    <row r="395" spans="1:35" ht="11.25" customHeight="1" x14ac:dyDescent="0.15">
      <c r="A395" s="95" t="s">
        <v>35</v>
      </c>
      <c r="B395" s="96"/>
      <c r="C395" s="96"/>
      <c r="D395" s="96"/>
      <c r="E395" s="96"/>
      <c r="F395" s="96"/>
      <c r="G395" s="96"/>
      <c r="H395" s="96"/>
      <c r="I395" s="96"/>
      <c r="J395" s="96"/>
      <c r="K395" s="96"/>
      <c r="L395" s="96"/>
      <c r="M395" s="96"/>
      <c r="N395" s="96"/>
      <c r="O395" s="96"/>
      <c r="P395" s="96"/>
      <c r="Q395" s="96"/>
      <c r="R395" s="96"/>
      <c r="S395" s="96"/>
      <c r="T395" s="96"/>
      <c r="U395" s="96"/>
      <c r="V395" s="96"/>
      <c r="W395" s="96"/>
      <c r="X395" s="96"/>
      <c r="Y395" s="96"/>
      <c r="Z395" s="96"/>
      <c r="AA395" s="96"/>
      <c r="AB395" s="96"/>
      <c r="AC395" s="96"/>
      <c r="AD395" s="96"/>
      <c r="AE395" s="96"/>
      <c r="AF395" s="96"/>
      <c r="AG395" s="96"/>
      <c r="AH395" s="96"/>
      <c r="AI395" s="97"/>
    </row>
    <row r="396" spans="1:35" ht="11.25" customHeight="1" x14ac:dyDescent="0.15">
      <c r="A396" s="53" t="s">
        <v>38</v>
      </c>
      <c r="B396" s="54"/>
      <c r="C396" s="54"/>
      <c r="D396" s="54"/>
      <c r="E396" s="54"/>
      <c r="F396" s="54"/>
      <c r="G396" s="54"/>
      <c r="H396" s="54"/>
      <c r="I396" s="54"/>
      <c r="J396" s="54"/>
      <c r="K396" s="55"/>
      <c r="L396" s="56">
        <v>20</v>
      </c>
      <c r="M396" s="57"/>
      <c r="N396" s="58"/>
      <c r="O396" s="59">
        <v>1.5</v>
      </c>
      <c r="P396" s="60"/>
      <c r="Q396" s="59">
        <v>2</v>
      </c>
      <c r="R396" s="60"/>
      <c r="S396" s="59">
        <v>14.9</v>
      </c>
      <c r="T396" s="60"/>
      <c r="U396" s="59">
        <v>83.4</v>
      </c>
      <c r="V396" s="63"/>
      <c r="W396" s="60"/>
      <c r="X396" s="59">
        <v>0</v>
      </c>
      <c r="Y396" s="60"/>
      <c r="Z396" s="17">
        <v>0</v>
      </c>
      <c r="AA396" s="59">
        <v>0</v>
      </c>
      <c r="AB396" s="60"/>
      <c r="AC396" s="17">
        <v>0</v>
      </c>
      <c r="AD396" s="17">
        <v>5.8</v>
      </c>
      <c r="AE396" s="17">
        <v>4</v>
      </c>
      <c r="AF396" s="20">
        <v>18</v>
      </c>
      <c r="AG396" s="17">
        <v>0.4</v>
      </c>
      <c r="AH396" s="5" t="s">
        <v>27</v>
      </c>
      <c r="AI396" s="5" t="s">
        <v>27</v>
      </c>
    </row>
    <row r="397" spans="1:35" ht="11.25" customHeight="1" x14ac:dyDescent="0.15">
      <c r="A397" s="53" t="s">
        <v>188</v>
      </c>
      <c r="B397" s="54"/>
      <c r="C397" s="54"/>
      <c r="D397" s="54"/>
      <c r="E397" s="54"/>
      <c r="F397" s="54"/>
      <c r="G397" s="54"/>
      <c r="H397" s="54"/>
      <c r="I397" s="54"/>
      <c r="J397" s="54"/>
      <c r="K397" s="55"/>
      <c r="L397" s="56">
        <v>150</v>
      </c>
      <c r="M397" s="57"/>
      <c r="N397" s="58"/>
      <c r="O397" s="59">
        <v>0</v>
      </c>
      <c r="P397" s="60"/>
      <c r="Q397" s="59">
        <v>0</v>
      </c>
      <c r="R397" s="60"/>
      <c r="S397" s="59">
        <v>0</v>
      </c>
      <c r="T397" s="60"/>
      <c r="U397" s="59">
        <v>0</v>
      </c>
      <c r="V397" s="63"/>
      <c r="W397" s="60"/>
      <c r="X397" s="59">
        <v>0</v>
      </c>
      <c r="Y397" s="60"/>
      <c r="Z397" s="17">
        <v>0</v>
      </c>
      <c r="AA397" s="59">
        <v>0</v>
      </c>
      <c r="AB397" s="60"/>
      <c r="AC397" s="17">
        <v>0</v>
      </c>
      <c r="AD397" s="17">
        <v>0</v>
      </c>
      <c r="AE397" s="17">
        <v>0</v>
      </c>
      <c r="AF397" s="20">
        <v>0</v>
      </c>
      <c r="AG397" s="17">
        <v>0</v>
      </c>
      <c r="AH397" s="5" t="s">
        <v>87</v>
      </c>
      <c r="AI397" s="5" t="s">
        <v>31</v>
      </c>
    </row>
    <row r="398" spans="1:35" ht="12.75" customHeight="1" x14ac:dyDescent="0.15">
      <c r="A398" s="42" t="s">
        <v>33</v>
      </c>
      <c r="B398" s="43"/>
      <c r="C398" s="43"/>
      <c r="D398" s="43"/>
      <c r="E398" s="43"/>
      <c r="F398" s="43"/>
      <c r="G398" s="43"/>
      <c r="H398" s="43"/>
      <c r="I398" s="43"/>
      <c r="J398" s="43"/>
      <c r="K398" s="44"/>
      <c r="L398" s="45"/>
      <c r="M398" s="64"/>
      <c r="N398" s="65"/>
      <c r="O398" s="48">
        <v>1.5</v>
      </c>
      <c r="P398" s="66"/>
      <c r="Q398" s="48">
        <v>2</v>
      </c>
      <c r="R398" s="66"/>
      <c r="S398" s="48">
        <v>14.9</v>
      </c>
      <c r="T398" s="66"/>
      <c r="U398" s="48">
        <v>83.4</v>
      </c>
      <c r="V398" s="126"/>
      <c r="W398" s="66"/>
      <c r="X398" s="48">
        <v>0</v>
      </c>
      <c r="Y398" s="66"/>
      <c r="Z398" s="18">
        <v>0</v>
      </c>
      <c r="AA398" s="48">
        <v>0</v>
      </c>
      <c r="AB398" s="66"/>
      <c r="AC398" s="18">
        <v>0</v>
      </c>
      <c r="AD398" s="18">
        <v>5.8</v>
      </c>
      <c r="AE398" s="18">
        <v>4</v>
      </c>
      <c r="AF398" s="22">
        <v>18</v>
      </c>
      <c r="AG398" s="18">
        <v>0.4</v>
      </c>
      <c r="AH398" s="1" t="s">
        <v>34</v>
      </c>
      <c r="AI398" s="1" t="s">
        <v>34</v>
      </c>
    </row>
    <row r="399" spans="1:35" ht="12.75" x14ac:dyDescent="0.15">
      <c r="A399" s="95" t="s">
        <v>40</v>
      </c>
      <c r="B399" s="96"/>
      <c r="C399" s="96"/>
      <c r="D399" s="96"/>
      <c r="E399" s="96"/>
      <c r="F399" s="96"/>
      <c r="G399" s="96"/>
      <c r="H399" s="96"/>
      <c r="I399" s="96"/>
      <c r="J399" s="96"/>
      <c r="K399" s="96"/>
      <c r="L399" s="96"/>
      <c r="M399" s="96"/>
      <c r="N399" s="96"/>
      <c r="O399" s="96"/>
      <c r="P399" s="96"/>
      <c r="Q399" s="96"/>
      <c r="R399" s="96"/>
      <c r="S399" s="96"/>
      <c r="T399" s="96"/>
      <c r="U399" s="96"/>
      <c r="V399" s="96"/>
      <c r="W399" s="96"/>
      <c r="X399" s="96"/>
      <c r="Y399" s="96"/>
      <c r="Z399" s="96"/>
      <c r="AA399" s="96"/>
      <c r="AB399" s="96"/>
      <c r="AC399" s="96"/>
      <c r="AD399" s="96"/>
      <c r="AE399" s="96"/>
      <c r="AF399" s="96"/>
      <c r="AG399" s="96"/>
      <c r="AH399" s="96"/>
      <c r="AI399" s="97"/>
    </row>
    <row r="400" spans="1:35" ht="11.25" customHeight="1" x14ac:dyDescent="0.15">
      <c r="A400" s="53" t="s">
        <v>327</v>
      </c>
      <c r="B400" s="54"/>
      <c r="C400" s="54"/>
      <c r="D400" s="54"/>
      <c r="E400" s="54"/>
      <c r="F400" s="54"/>
      <c r="G400" s="54"/>
      <c r="H400" s="54"/>
      <c r="I400" s="54"/>
      <c r="J400" s="54"/>
      <c r="K400" s="55"/>
      <c r="L400" s="56">
        <v>60</v>
      </c>
      <c r="M400" s="57"/>
      <c r="N400" s="58"/>
      <c r="O400" s="59">
        <v>0.5</v>
      </c>
      <c r="P400" s="60"/>
      <c r="Q400" s="59">
        <v>1.3</v>
      </c>
      <c r="R400" s="60"/>
      <c r="S400" s="59">
        <v>3.6</v>
      </c>
      <c r="T400" s="60"/>
      <c r="U400" s="59">
        <v>28.4</v>
      </c>
      <c r="V400" s="63"/>
      <c r="W400" s="60"/>
      <c r="X400" s="59">
        <v>0</v>
      </c>
      <c r="Y400" s="60"/>
      <c r="Z400" s="17">
        <v>4.0999999999999996</v>
      </c>
      <c r="AA400" s="59">
        <v>0.2</v>
      </c>
      <c r="AB400" s="60"/>
      <c r="AC400" s="17">
        <v>0.6</v>
      </c>
      <c r="AD400" s="17">
        <v>14.4</v>
      </c>
      <c r="AE400" s="17">
        <v>5.9</v>
      </c>
      <c r="AF400" s="20">
        <v>10.1</v>
      </c>
      <c r="AG400" s="17">
        <v>0.5</v>
      </c>
      <c r="AH400" s="5" t="s">
        <v>328</v>
      </c>
      <c r="AI400" s="5" t="s">
        <v>25</v>
      </c>
    </row>
    <row r="401" spans="1:35" ht="12.75" customHeight="1" x14ac:dyDescent="0.15">
      <c r="A401" s="53" t="s">
        <v>195</v>
      </c>
      <c r="B401" s="54"/>
      <c r="C401" s="54"/>
      <c r="D401" s="54"/>
      <c r="E401" s="54"/>
      <c r="F401" s="54"/>
      <c r="G401" s="54"/>
      <c r="H401" s="54"/>
      <c r="I401" s="54"/>
      <c r="J401" s="54"/>
      <c r="K401" s="55"/>
      <c r="L401" s="56">
        <v>200</v>
      </c>
      <c r="M401" s="57"/>
      <c r="N401" s="58"/>
      <c r="O401" s="59">
        <v>5.2</v>
      </c>
      <c r="P401" s="60"/>
      <c r="Q401" s="59">
        <v>7.1</v>
      </c>
      <c r="R401" s="60"/>
      <c r="S401" s="59">
        <v>5.8</v>
      </c>
      <c r="T401" s="60"/>
      <c r="U401" s="59">
        <v>106.9</v>
      </c>
      <c r="V401" s="63"/>
      <c r="W401" s="60"/>
      <c r="X401" s="59">
        <v>0</v>
      </c>
      <c r="Y401" s="60"/>
      <c r="Z401" s="17">
        <v>0</v>
      </c>
      <c r="AA401" s="59">
        <v>0</v>
      </c>
      <c r="AB401" s="60"/>
      <c r="AC401" s="17">
        <v>1.4</v>
      </c>
      <c r="AD401" s="17">
        <v>10.7</v>
      </c>
      <c r="AE401" s="17">
        <v>8.8000000000000007</v>
      </c>
      <c r="AF401" s="20">
        <v>48.2</v>
      </c>
      <c r="AG401" s="17">
        <v>0.7</v>
      </c>
      <c r="AH401" s="5" t="s">
        <v>148</v>
      </c>
      <c r="AI401" s="5" t="s">
        <v>31</v>
      </c>
    </row>
    <row r="402" spans="1:35" ht="11.25" x14ac:dyDescent="0.15">
      <c r="A402" s="53" t="s">
        <v>94</v>
      </c>
      <c r="B402" s="54"/>
      <c r="C402" s="54"/>
      <c r="D402" s="54"/>
      <c r="E402" s="54"/>
      <c r="F402" s="54"/>
      <c r="G402" s="54"/>
      <c r="H402" s="54"/>
      <c r="I402" s="54"/>
      <c r="J402" s="54"/>
      <c r="K402" s="55"/>
      <c r="L402" s="56">
        <v>130</v>
      </c>
      <c r="M402" s="57"/>
      <c r="N402" s="58"/>
      <c r="O402" s="59">
        <v>2.5</v>
      </c>
      <c r="P402" s="60"/>
      <c r="Q402" s="59">
        <v>4.3</v>
      </c>
      <c r="R402" s="60"/>
      <c r="S402" s="59">
        <v>17.100000000000001</v>
      </c>
      <c r="T402" s="60"/>
      <c r="U402" s="59">
        <v>116.5</v>
      </c>
      <c r="V402" s="63"/>
      <c r="W402" s="60"/>
      <c r="X402" s="59">
        <v>0.1</v>
      </c>
      <c r="Y402" s="60"/>
      <c r="Z402" s="17">
        <v>8.3000000000000007</v>
      </c>
      <c r="AA402" s="59">
        <v>0</v>
      </c>
      <c r="AB402" s="60"/>
      <c r="AC402" s="17">
        <v>0.2</v>
      </c>
      <c r="AD402" s="17">
        <v>28.1</v>
      </c>
      <c r="AE402" s="17">
        <v>23.2</v>
      </c>
      <c r="AF402" s="20">
        <v>67.2</v>
      </c>
      <c r="AG402" s="17">
        <v>0.9</v>
      </c>
      <c r="AH402" s="5" t="s">
        <v>95</v>
      </c>
      <c r="AI402" s="5" t="s">
        <v>31</v>
      </c>
    </row>
    <row r="403" spans="1:35" ht="11.25" customHeight="1" x14ac:dyDescent="0.15">
      <c r="A403" s="31" t="s">
        <v>419</v>
      </c>
      <c r="B403" s="32"/>
      <c r="C403" s="32"/>
      <c r="D403" s="32"/>
      <c r="E403" s="32"/>
      <c r="F403" s="32"/>
      <c r="G403" s="32"/>
      <c r="H403" s="32"/>
      <c r="I403" s="32"/>
      <c r="J403" s="32"/>
      <c r="K403" s="33"/>
      <c r="L403" s="34">
        <v>50</v>
      </c>
      <c r="M403" s="35"/>
      <c r="N403" s="36"/>
      <c r="O403" s="37">
        <v>7.3</v>
      </c>
      <c r="P403" s="38"/>
      <c r="Q403" s="37">
        <v>7.8</v>
      </c>
      <c r="R403" s="38"/>
      <c r="S403" s="37">
        <v>2.8</v>
      </c>
      <c r="T403" s="38"/>
      <c r="U403" s="37">
        <v>111.4</v>
      </c>
      <c r="V403" s="41"/>
      <c r="W403" s="38"/>
      <c r="X403" s="37">
        <v>0</v>
      </c>
      <c r="Y403" s="38"/>
      <c r="Z403" s="19">
        <v>0.4</v>
      </c>
      <c r="AA403" s="37">
        <v>0.2</v>
      </c>
      <c r="AB403" s="38"/>
      <c r="AC403" s="19">
        <v>0.4</v>
      </c>
      <c r="AD403" s="19">
        <v>17.2</v>
      </c>
      <c r="AE403" s="19">
        <v>12.6</v>
      </c>
      <c r="AF403" s="23">
        <v>68.8</v>
      </c>
      <c r="AG403" s="19">
        <v>1</v>
      </c>
      <c r="AH403" s="3" t="s">
        <v>97</v>
      </c>
      <c r="AI403" s="3" t="s">
        <v>31</v>
      </c>
    </row>
    <row r="404" spans="1:35" ht="11.25" customHeight="1" x14ac:dyDescent="0.15">
      <c r="A404" s="53" t="s">
        <v>42</v>
      </c>
      <c r="B404" s="54"/>
      <c r="C404" s="54"/>
      <c r="D404" s="54"/>
      <c r="E404" s="54"/>
      <c r="F404" s="54"/>
      <c r="G404" s="54"/>
      <c r="H404" s="54"/>
      <c r="I404" s="54"/>
      <c r="J404" s="54"/>
      <c r="K404" s="55"/>
      <c r="L404" s="56">
        <v>45</v>
      </c>
      <c r="M404" s="57"/>
      <c r="N404" s="58"/>
      <c r="O404" s="59">
        <v>2.7</v>
      </c>
      <c r="P404" s="60"/>
      <c r="Q404" s="59">
        <v>0.2</v>
      </c>
      <c r="R404" s="60"/>
      <c r="S404" s="59">
        <v>17.600000000000001</v>
      </c>
      <c r="T404" s="60"/>
      <c r="U404" s="59">
        <v>82.9</v>
      </c>
      <c r="V404" s="63"/>
      <c r="W404" s="60"/>
      <c r="X404" s="59">
        <v>0.1</v>
      </c>
      <c r="Y404" s="60"/>
      <c r="Z404" s="17">
        <v>0</v>
      </c>
      <c r="AA404" s="59">
        <v>0</v>
      </c>
      <c r="AB404" s="60"/>
      <c r="AC404" s="17">
        <v>0.7</v>
      </c>
      <c r="AD404" s="17">
        <v>8.1</v>
      </c>
      <c r="AE404" s="17">
        <v>11.6</v>
      </c>
      <c r="AF404" s="20">
        <v>29.4</v>
      </c>
      <c r="AG404" s="17">
        <v>0.7</v>
      </c>
      <c r="AH404" s="5" t="s">
        <v>34</v>
      </c>
      <c r="AI404" s="5" t="s">
        <v>34</v>
      </c>
    </row>
    <row r="405" spans="1:35" ht="11.25" customHeight="1" x14ac:dyDescent="0.15">
      <c r="A405" s="53" t="s">
        <v>614</v>
      </c>
      <c r="B405" s="54"/>
      <c r="C405" s="54"/>
      <c r="D405" s="54"/>
      <c r="E405" s="54"/>
      <c r="F405" s="54"/>
      <c r="G405" s="54"/>
      <c r="H405" s="54"/>
      <c r="I405" s="54"/>
      <c r="J405" s="54"/>
      <c r="K405" s="55"/>
      <c r="L405" s="56">
        <v>180</v>
      </c>
      <c r="M405" s="57"/>
      <c r="N405" s="58"/>
      <c r="O405" s="59">
        <v>0</v>
      </c>
      <c r="P405" s="60"/>
      <c r="Q405" s="59">
        <v>0</v>
      </c>
      <c r="R405" s="60"/>
      <c r="S405" s="59">
        <v>11.6</v>
      </c>
      <c r="T405" s="60"/>
      <c r="U405" s="59">
        <v>46.5</v>
      </c>
      <c r="V405" s="63"/>
      <c r="W405" s="60"/>
      <c r="X405" s="59">
        <v>0</v>
      </c>
      <c r="Y405" s="60"/>
      <c r="Z405" s="17">
        <v>0</v>
      </c>
      <c r="AA405" s="59">
        <v>0</v>
      </c>
      <c r="AB405" s="60"/>
      <c r="AC405" s="17">
        <v>0</v>
      </c>
      <c r="AD405" s="17">
        <v>6.1</v>
      </c>
      <c r="AE405" s="17">
        <v>1.4</v>
      </c>
      <c r="AF405" s="20">
        <v>0</v>
      </c>
      <c r="AG405" s="17">
        <v>0</v>
      </c>
      <c r="AH405" s="5" t="s">
        <v>27</v>
      </c>
      <c r="AI405" s="5" t="s">
        <v>27</v>
      </c>
    </row>
    <row r="406" spans="1:35" ht="11.25" customHeight="1" x14ac:dyDescent="0.15">
      <c r="A406" s="42" t="s">
        <v>33</v>
      </c>
      <c r="B406" s="43"/>
      <c r="C406" s="43"/>
      <c r="D406" s="43"/>
      <c r="E406" s="43"/>
      <c r="F406" s="43"/>
      <c r="G406" s="43"/>
      <c r="H406" s="43"/>
      <c r="I406" s="43"/>
      <c r="J406" s="43"/>
      <c r="K406" s="44"/>
      <c r="L406" s="45"/>
      <c r="M406" s="64"/>
      <c r="N406" s="65"/>
      <c r="O406" s="48">
        <v>18.2</v>
      </c>
      <c r="P406" s="66"/>
      <c r="Q406" s="48">
        <v>20.7</v>
      </c>
      <c r="R406" s="66"/>
      <c r="S406" s="67">
        <v>58.5</v>
      </c>
      <c r="T406" s="68"/>
      <c r="U406" s="48">
        <v>549.4</v>
      </c>
      <c r="V406" s="126"/>
      <c r="W406" s="66"/>
      <c r="X406" s="48">
        <v>0.2</v>
      </c>
      <c r="Y406" s="66"/>
      <c r="Z406" s="18">
        <v>12.8</v>
      </c>
      <c r="AA406" s="48">
        <v>0.4</v>
      </c>
      <c r="AB406" s="66"/>
      <c r="AC406" s="18">
        <v>3.3</v>
      </c>
      <c r="AD406" s="18">
        <v>84.6</v>
      </c>
      <c r="AE406" s="18">
        <v>63.5</v>
      </c>
      <c r="AF406" s="22">
        <v>223.7</v>
      </c>
      <c r="AG406" s="18">
        <v>3.8</v>
      </c>
      <c r="AH406" s="1" t="s">
        <v>34</v>
      </c>
      <c r="AI406" s="1" t="s">
        <v>34</v>
      </c>
    </row>
    <row r="407" spans="1:35" ht="11.25" customHeight="1" x14ac:dyDescent="0.15">
      <c r="A407" s="95" t="s">
        <v>45</v>
      </c>
      <c r="B407" s="96"/>
      <c r="C407" s="96"/>
      <c r="D407" s="96"/>
      <c r="E407" s="96"/>
      <c r="F407" s="96"/>
      <c r="G407" s="96"/>
      <c r="H407" s="96"/>
      <c r="I407" s="96"/>
      <c r="J407" s="96"/>
      <c r="K407" s="96"/>
      <c r="L407" s="96"/>
      <c r="M407" s="96"/>
      <c r="N407" s="96"/>
      <c r="O407" s="96"/>
      <c r="P407" s="96"/>
      <c r="Q407" s="96"/>
      <c r="R407" s="96"/>
      <c r="S407" s="96"/>
      <c r="T407" s="96"/>
      <c r="U407" s="96"/>
      <c r="V407" s="96"/>
      <c r="W407" s="96"/>
      <c r="X407" s="96"/>
      <c r="Y407" s="96"/>
      <c r="Z407" s="96"/>
      <c r="AA407" s="96"/>
      <c r="AB407" s="96"/>
      <c r="AC407" s="96"/>
      <c r="AD407" s="96"/>
      <c r="AE407" s="96"/>
      <c r="AF407" s="96"/>
      <c r="AG407" s="96"/>
      <c r="AH407" s="96"/>
      <c r="AI407" s="97"/>
    </row>
    <row r="408" spans="1:35" ht="11.25" customHeight="1" x14ac:dyDescent="0.15">
      <c r="A408" s="53" t="s">
        <v>497</v>
      </c>
      <c r="B408" s="54"/>
      <c r="C408" s="54"/>
      <c r="D408" s="54"/>
      <c r="E408" s="54"/>
      <c r="F408" s="54"/>
      <c r="G408" s="54"/>
      <c r="H408" s="54"/>
      <c r="I408" s="54"/>
      <c r="J408" s="54"/>
      <c r="K408" s="55"/>
      <c r="L408" s="56">
        <v>200</v>
      </c>
      <c r="M408" s="57"/>
      <c r="N408" s="58"/>
      <c r="O408" s="59">
        <v>8.1</v>
      </c>
      <c r="P408" s="60"/>
      <c r="Q408" s="59">
        <v>8.4</v>
      </c>
      <c r="R408" s="60"/>
      <c r="S408" s="59">
        <v>16.899999999999999</v>
      </c>
      <c r="T408" s="60"/>
      <c r="U408" s="59">
        <v>176.7</v>
      </c>
      <c r="V408" s="63"/>
      <c r="W408" s="60"/>
      <c r="X408" s="59">
        <v>0.1</v>
      </c>
      <c r="Y408" s="60"/>
      <c r="Z408" s="17">
        <v>8.6</v>
      </c>
      <c r="AA408" s="59">
        <v>0</v>
      </c>
      <c r="AB408" s="60"/>
      <c r="AC408" s="17">
        <v>0.4</v>
      </c>
      <c r="AD408" s="17">
        <v>17.8</v>
      </c>
      <c r="AE408" s="17">
        <v>28.4</v>
      </c>
      <c r="AF408" s="20">
        <v>110.2</v>
      </c>
      <c r="AG408" s="17">
        <v>1.7</v>
      </c>
      <c r="AH408" s="5" t="s">
        <v>156</v>
      </c>
      <c r="AI408" s="5" t="s">
        <v>31</v>
      </c>
    </row>
    <row r="409" spans="1:35" ht="11.25" customHeight="1" x14ac:dyDescent="0.15">
      <c r="A409" s="53" t="s">
        <v>250</v>
      </c>
      <c r="B409" s="54"/>
      <c r="C409" s="54"/>
      <c r="D409" s="54"/>
      <c r="E409" s="54"/>
      <c r="F409" s="54"/>
      <c r="G409" s="54"/>
      <c r="H409" s="54"/>
      <c r="I409" s="54"/>
      <c r="J409" s="54"/>
      <c r="K409" s="55"/>
      <c r="L409" s="56">
        <v>180</v>
      </c>
      <c r="M409" s="57"/>
      <c r="N409" s="58"/>
      <c r="O409" s="59">
        <v>0</v>
      </c>
      <c r="P409" s="60"/>
      <c r="Q409" s="59">
        <v>0</v>
      </c>
      <c r="R409" s="60"/>
      <c r="S409" s="59">
        <v>6.9</v>
      </c>
      <c r="T409" s="60"/>
      <c r="U409" s="59">
        <v>27.6</v>
      </c>
      <c r="V409" s="63"/>
      <c r="W409" s="60"/>
      <c r="X409" s="59">
        <v>0</v>
      </c>
      <c r="Y409" s="60"/>
      <c r="Z409" s="17">
        <v>0</v>
      </c>
      <c r="AA409" s="59">
        <v>0</v>
      </c>
      <c r="AB409" s="60"/>
      <c r="AC409" s="17">
        <v>0</v>
      </c>
      <c r="AD409" s="17">
        <v>7.2</v>
      </c>
      <c r="AE409" s="17">
        <v>2.2000000000000002</v>
      </c>
      <c r="AF409" s="20">
        <v>1.4</v>
      </c>
      <c r="AG409" s="17">
        <v>0.2</v>
      </c>
      <c r="AH409" s="5" t="s">
        <v>251</v>
      </c>
      <c r="AI409" s="5" t="s">
        <v>31</v>
      </c>
    </row>
    <row r="410" spans="1:35" ht="12.75" customHeight="1" x14ac:dyDescent="0.15">
      <c r="A410" s="53" t="s">
        <v>205</v>
      </c>
      <c r="B410" s="54"/>
      <c r="C410" s="54"/>
      <c r="D410" s="54"/>
      <c r="E410" s="54"/>
      <c r="F410" s="54"/>
      <c r="G410" s="54"/>
      <c r="H410" s="54"/>
      <c r="I410" s="54"/>
      <c r="J410" s="54"/>
      <c r="K410" s="55"/>
      <c r="L410" s="56">
        <v>65</v>
      </c>
      <c r="M410" s="57"/>
      <c r="N410" s="58"/>
      <c r="O410" s="59">
        <v>2.7</v>
      </c>
      <c r="P410" s="60"/>
      <c r="Q410" s="59">
        <v>0.2</v>
      </c>
      <c r="R410" s="60"/>
      <c r="S410" s="59">
        <v>17.600000000000001</v>
      </c>
      <c r="T410" s="60"/>
      <c r="U410" s="59">
        <v>82.9</v>
      </c>
      <c r="V410" s="63"/>
      <c r="W410" s="60"/>
      <c r="X410" s="59">
        <v>0.1</v>
      </c>
      <c r="Y410" s="60"/>
      <c r="Z410" s="17">
        <v>0</v>
      </c>
      <c r="AA410" s="59">
        <v>0</v>
      </c>
      <c r="AB410" s="60"/>
      <c r="AC410" s="17">
        <v>0.7</v>
      </c>
      <c r="AD410" s="17">
        <v>8.1</v>
      </c>
      <c r="AE410" s="17">
        <v>11.6</v>
      </c>
      <c r="AF410" s="20">
        <v>29.4</v>
      </c>
      <c r="AG410" s="17">
        <v>0.7</v>
      </c>
      <c r="AH410" s="5" t="s">
        <v>34</v>
      </c>
      <c r="AI410" s="5" t="s">
        <v>34</v>
      </c>
    </row>
    <row r="411" spans="1:35" ht="11.25" x14ac:dyDescent="0.15">
      <c r="A411" s="53" t="s">
        <v>159</v>
      </c>
      <c r="B411" s="54"/>
      <c r="C411" s="54"/>
      <c r="D411" s="54"/>
      <c r="E411" s="54"/>
      <c r="F411" s="54"/>
      <c r="G411" s="54"/>
      <c r="H411" s="54"/>
      <c r="I411" s="54"/>
      <c r="J411" s="54"/>
      <c r="K411" s="55"/>
      <c r="L411" s="56">
        <v>114</v>
      </c>
      <c r="M411" s="57"/>
      <c r="N411" s="58"/>
      <c r="O411" s="59">
        <v>0.4</v>
      </c>
      <c r="P411" s="60"/>
      <c r="Q411" s="59">
        <v>0.3</v>
      </c>
      <c r="R411" s="60"/>
      <c r="S411" s="59">
        <v>10</v>
      </c>
      <c r="T411" s="60"/>
      <c r="U411" s="59">
        <v>45.7</v>
      </c>
      <c r="V411" s="63"/>
      <c r="W411" s="60"/>
      <c r="X411" s="59">
        <v>0</v>
      </c>
      <c r="Y411" s="60"/>
      <c r="Z411" s="17">
        <v>4.9000000000000004</v>
      </c>
      <c r="AA411" s="59">
        <v>0</v>
      </c>
      <c r="AB411" s="60"/>
      <c r="AC411" s="17">
        <v>0.3</v>
      </c>
      <c r="AD411" s="17">
        <v>18.5</v>
      </c>
      <c r="AE411" s="17">
        <v>11.7</v>
      </c>
      <c r="AF411" s="20">
        <v>15.6</v>
      </c>
      <c r="AG411" s="17">
        <v>1.9</v>
      </c>
      <c r="AH411" s="5" t="s">
        <v>34</v>
      </c>
      <c r="AI411" s="5" t="s">
        <v>25</v>
      </c>
    </row>
    <row r="412" spans="1:35" ht="11.25" customHeight="1" x14ac:dyDescent="0.15">
      <c r="A412" s="42" t="s">
        <v>33</v>
      </c>
      <c r="B412" s="43"/>
      <c r="C412" s="43"/>
      <c r="D412" s="43"/>
      <c r="E412" s="43"/>
      <c r="F412" s="43"/>
      <c r="G412" s="43"/>
      <c r="H412" s="43"/>
      <c r="I412" s="43"/>
      <c r="J412" s="43"/>
      <c r="K412" s="44"/>
      <c r="L412" s="45"/>
      <c r="M412" s="64"/>
      <c r="N412" s="65"/>
      <c r="O412" s="48">
        <v>11.2</v>
      </c>
      <c r="P412" s="66"/>
      <c r="Q412" s="48">
        <v>8.9</v>
      </c>
      <c r="R412" s="66"/>
      <c r="S412" s="48">
        <v>51.4</v>
      </c>
      <c r="T412" s="66"/>
      <c r="U412" s="48">
        <v>332.9</v>
      </c>
      <c r="V412" s="126"/>
      <c r="W412" s="66"/>
      <c r="X412" s="48">
        <v>0.2</v>
      </c>
      <c r="Y412" s="66"/>
      <c r="Z412" s="18">
        <v>13.5</v>
      </c>
      <c r="AA412" s="48">
        <v>0</v>
      </c>
      <c r="AB412" s="66"/>
      <c r="AC412" s="18">
        <v>1.4</v>
      </c>
      <c r="AD412" s="18">
        <v>51.6</v>
      </c>
      <c r="AE412" s="18">
        <v>53.9</v>
      </c>
      <c r="AF412" s="22">
        <v>156.6</v>
      </c>
      <c r="AG412" s="18">
        <v>4.5</v>
      </c>
      <c r="AH412" s="1" t="s">
        <v>34</v>
      </c>
      <c r="AI412" s="1" t="s">
        <v>34</v>
      </c>
    </row>
    <row r="413" spans="1:35" ht="11.25" customHeight="1" x14ac:dyDescent="0.15">
      <c r="A413" s="42" t="s">
        <v>55</v>
      </c>
      <c r="B413" s="43"/>
      <c r="C413" s="43"/>
      <c r="D413" s="43"/>
      <c r="E413" s="43"/>
      <c r="F413" s="43"/>
      <c r="G413" s="43"/>
      <c r="H413" s="43"/>
      <c r="I413" s="43"/>
      <c r="J413" s="43"/>
      <c r="K413" s="43"/>
      <c r="L413" s="43"/>
      <c r="M413" s="43"/>
      <c r="N413" s="44"/>
      <c r="O413" s="48">
        <f>O412+O406+O398+O394</f>
        <v>42.099999999999994</v>
      </c>
      <c r="P413" s="66"/>
      <c r="Q413" s="48">
        <f>Q412+Q406+Q398+Q394</f>
        <v>44.400000000000006</v>
      </c>
      <c r="R413" s="66"/>
      <c r="S413" s="67">
        <f>S412+S406+S398+S394</f>
        <v>181.3</v>
      </c>
      <c r="T413" s="68"/>
      <c r="U413" s="48">
        <f>U412+U406+U398+U394</f>
        <v>1354.1</v>
      </c>
      <c r="V413" s="126"/>
      <c r="W413" s="66"/>
      <c r="X413" s="48">
        <v>0.5</v>
      </c>
      <c r="Y413" s="66"/>
      <c r="Z413" s="18">
        <f>Z412+Z406+Z394</f>
        <v>27.2</v>
      </c>
      <c r="AA413" s="48">
        <v>0.4</v>
      </c>
      <c r="AB413" s="66"/>
      <c r="AC413" s="18">
        <f>AC412+AC406+AC394</f>
        <v>4.8999999999999995</v>
      </c>
      <c r="AD413" s="18">
        <f>AD412+AD406+AD398+AD394</f>
        <v>341.1</v>
      </c>
      <c r="AE413" s="18">
        <f>AE412+AE406+AE398+AE394</f>
        <v>169.9</v>
      </c>
      <c r="AF413" s="22">
        <f>AF412+AF406+AF398+AF394</f>
        <v>626.4</v>
      </c>
      <c r="AG413" s="18">
        <f>AG412+AG406+AG398+AG394</f>
        <v>10.900000000000002</v>
      </c>
      <c r="AH413" s="1" t="s">
        <v>34</v>
      </c>
      <c r="AI413" s="1" t="s">
        <v>34</v>
      </c>
    </row>
    <row r="414" spans="1:35" ht="11.25" customHeight="1" x14ac:dyDescent="0.15">
      <c r="A414" s="100" t="s">
        <v>163</v>
      </c>
      <c r="B414" s="100"/>
      <c r="C414" s="100"/>
      <c r="D414" s="100"/>
      <c r="E414" s="100"/>
      <c r="F414" s="100"/>
      <c r="G414" s="100"/>
      <c r="H414" s="100"/>
      <c r="I414" s="100"/>
      <c r="J414" s="100"/>
      <c r="K414" s="100"/>
      <c r="L414" s="100"/>
      <c r="M414" s="100"/>
      <c r="N414" s="100"/>
      <c r="O414" s="100"/>
      <c r="P414" s="100"/>
      <c r="Q414" s="100"/>
      <c r="R414" s="100"/>
      <c r="S414" s="100"/>
      <c r="T414" s="100"/>
      <c r="U414" s="100"/>
      <c r="V414" s="100"/>
      <c r="W414" s="100"/>
      <c r="X414" s="100"/>
      <c r="Y414" s="100"/>
      <c r="Z414" s="100"/>
      <c r="AA414" s="100"/>
      <c r="AB414" s="100"/>
      <c r="AC414" s="100"/>
      <c r="AD414" s="100"/>
      <c r="AE414" s="100"/>
      <c r="AF414" s="100"/>
    </row>
    <row r="415" spans="1:35" ht="11.25" customHeight="1" x14ac:dyDescent="0.15">
      <c r="A415" s="101" t="s">
        <v>1</v>
      </c>
      <c r="B415" s="102"/>
      <c r="C415" s="102"/>
      <c r="D415" s="102"/>
      <c r="E415" s="102"/>
      <c r="F415" s="102"/>
      <c r="G415" s="102"/>
      <c r="H415" s="102"/>
      <c r="I415" s="102"/>
      <c r="J415" s="102"/>
      <c r="K415" s="103"/>
      <c r="L415" s="101" t="s">
        <v>2</v>
      </c>
      <c r="M415" s="102"/>
      <c r="N415" s="103"/>
      <c r="O415" s="107" t="s">
        <v>3</v>
      </c>
      <c r="P415" s="108"/>
      <c r="Q415" s="108"/>
      <c r="R415" s="108"/>
      <c r="S415" s="108"/>
      <c r="T415" s="109"/>
      <c r="U415" s="110" t="s">
        <v>4</v>
      </c>
      <c r="V415" s="111"/>
      <c r="W415" s="112"/>
      <c r="X415" s="107" t="s">
        <v>5</v>
      </c>
      <c r="Y415" s="108"/>
      <c r="Z415" s="108"/>
      <c r="AA415" s="108"/>
      <c r="AB415" s="108"/>
      <c r="AC415" s="109"/>
      <c r="AD415" s="107" t="s">
        <v>6</v>
      </c>
      <c r="AE415" s="108"/>
      <c r="AF415" s="108"/>
      <c r="AG415" s="109"/>
      <c r="AH415" s="124" t="s">
        <v>7</v>
      </c>
      <c r="AI415" s="124" t="s">
        <v>8</v>
      </c>
    </row>
    <row r="416" spans="1:35" ht="12.75" customHeight="1" x14ac:dyDescent="0.15">
      <c r="A416" s="104"/>
      <c r="B416" s="105"/>
      <c r="C416" s="105"/>
      <c r="D416" s="105"/>
      <c r="E416" s="105"/>
      <c r="F416" s="105"/>
      <c r="G416" s="105"/>
      <c r="H416" s="105"/>
      <c r="I416" s="105"/>
      <c r="J416" s="105"/>
      <c r="K416" s="106"/>
      <c r="L416" s="104"/>
      <c r="M416" s="105"/>
      <c r="N416" s="106"/>
      <c r="O416" s="98" t="s">
        <v>9</v>
      </c>
      <c r="P416" s="47"/>
      <c r="Q416" s="98" t="s">
        <v>10</v>
      </c>
      <c r="R416" s="47"/>
      <c r="S416" s="98" t="s">
        <v>11</v>
      </c>
      <c r="T416" s="47"/>
      <c r="U416" s="113"/>
      <c r="V416" s="114"/>
      <c r="W416" s="115"/>
      <c r="X416" s="98" t="s">
        <v>12</v>
      </c>
      <c r="Y416" s="47"/>
      <c r="Z416" s="7" t="s">
        <v>13</v>
      </c>
      <c r="AA416" s="98" t="s">
        <v>14</v>
      </c>
      <c r="AB416" s="47"/>
      <c r="AC416" s="7" t="s">
        <v>15</v>
      </c>
      <c r="AD416" s="7" t="s">
        <v>16</v>
      </c>
      <c r="AE416" s="7" t="s">
        <v>17</v>
      </c>
      <c r="AF416" s="15" t="s">
        <v>18</v>
      </c>
      <c r="AG416" s="7" t="s">
        <v>19</v>
      </c>
      <c r="AH416" s="125"/>
      <c r="AI416" s="125"/>
    </row>
    <row r="417" spans="1:35" ht="12.75" customHeight="1" x14ac:dyDescent="0.15">
      <c r="A417" s="95" t="s">
        <v>20</v>
      </c>
      <c r="B417" s="96"/>
      <c r="C417" s="96"/>
      <c r="D417" s="96"/>
      <c r="E417" s="96"/>
      <c r="F417" s="96"/>
      <c r="G417" s="96"/>
      <c r="H417" s="96"/>
      <c r="I417" s="96"/>
      <c r="J417" s="96"/>
      <c r="K417" s="96"/>
      <c r="L417" s="96"/>
      <c r="M417" s="96"/>
      <c r="N417" s="96"/>
      <c r="O417" s="96"/>
      <c r="P417" s="96"/>
      <c r="Q417" s="96"/>
      <c r="R417" s="96"/>
      <c r="S417" s="96"/>
      <c r="T417" s="96"/>
      <c r="U417" s="96"/>
      <c r="V417" s="96"/>
      <c r="W417" s="96"/>
      <c r="X417" s="96"/>
      <c r="Y417" s="96"/>
      <c r="Z417" s="96"/>
      <c r="AA417" s="96"/>
      <c r="AB417" s="96"/>
      <c r="AC417" s="96"/>
      <c r="AD417" s="96"/>
      <c r="AE417" s="96"/>
      <c r="AF417" s="96"/>
      <c r="AG417" s="96"/>
      <c r="AH417" s="96"/>
      <c r="AI417" s="97"/>
    </row>
    <row r="418" spans="1:35" ht="11.25" x14ac:dyDescent="0.15">
      <c r="A418" s="53" t="s">
        <v>77</v>
      </c>
      <c r="B418" s="54"/>
      <c r="C418" s="54"/>
      <c r="D418" s="54"/>
      <c r="E418" s="54"/>
      <c r="F418" s="54"/>
      <c r="G418" s="54"/>
      <c r="H418" s="54"/>
      <c r="I418" s="54"/>
      <c r="J418" s="54"/>
      <c r="K418" s="55"/>
      <c r="L418" s="56">
        <v>10</v>
      </c>
      <c r="M418" s="57"/>
      <c r="N418" s="58"/>
      <c r="O418" s="59">
        <v>2.2999999999999998</v>
      </c>
      <c r="P418" s="60"/>
      <c r="Q418" s="59">
        <v>3</v>
      </c>
      <c r="R418" s="60"/>
      <c r="S418" s="59">
        <v>0</v>
      </c>
      <c r="T418" s="60"/>
      <c r="U418" s="59">
        <v>36.4</v>
      </c>
      <c r="V418" s="63"/>
      <c r="W418" s="60"/>
      <c r="X418" s="59">
        <v>0</v>
      </c>
      <c r="Y418" s="60"/>
      <c r="Z418" s="17">
        <v>0.1</v>
      </c>
      <c r="AA418" s="59">
        <v>0</v>
      </c>
      <c r="AB418" s="60"/>
      <c r="AC418" s="17">
        <v>0</v>
      </c>
      <c r="AD418" s="17">
        <v>88</v>
      </c>
      <c r="AE418" s="17">
        <v>3.5</v>
      </c>
      <c r="AF418" s="20">
        <v>50</v>
      </c>
      <c r="AG418" s="17">
        <v>0.1</v>
      </c>
      <c r="AH418" s="5" t="s">
        <v>79</v>
      </c>
      <c r="AI418" s="5" t="s">
        <v>25</v>
      </c>
    </row>
    <row r="419" spans="1:35" ht="12" customHeight="1" x14ac:dyDescent="0.15">
      <c r="A419" s="53" t="s">
        <v>404</v>
      </c>
      <c r="B419" s="54"/>
      <c r="C419" s="54"/>
      <c r="D419" s="54"/>
      <c r="E419" s="54"/>
      <c r="F419" s="54"/>
      <c r="G419" s="54"/>
      <c r="H419" s="54"/>
      <c r="I419" s="54"/>
      <c r="J419" s="54"/>
      <c r="K419" s="55"/>
      <c r="L419" s="56">
        <v>180</v>
      </c>
      <c r="M419" s="57"/>
      <c r="N419" s="58"/>
      <c r="O419" s="59">
        <v>2.2000000000000002</v>
      </c>
      <c r="P419" s="60"/>
      <c r="Q419" s="59">
        <v>1.8</v>
      </c>
      <c r="R419" s="60"/>
      <c r="S419" s="59">
        <v>13.2</v>
      </c>
      <c r="T419" s="60"/>
      <c r="U419" s="59">
        <v>78.400000000000006</v>
      </c>
      <c r="V419" s="63"/>
      <c r="W419" s="60"/>
      <c r="X419" s="59">
        <v>0</v>
      </c>
      <c r="Y419" s="60"/>
      <c r="Z419" s="17">
        <v>0.4</v>
      </c>
      <c r="AA419" s="59">
        <v>0</v>
      </c>
      <c r="AB419" s="60"/>
      <c r="AC419" s="17">
        <v>0</v>
      </c>
      <c r="AD419" s="17">
        <v>81.599999999999994</v>
      </c>
      <c r="AE419" s="17">
        <v>10.9</v>
      </c>
      <c r="AF419" s="20">
        <v>57.7</v>
      </c>
      <c r="AG419" s="17">
        <v>0.5</v>
      </c>
      <c r="AH419" s="5" t="s">
        <v>27</v>
      </c>
      <c r="AI419" s="5" t="s">
        <v>27</v>
      </c>
    </row>
    <row r="420" spans="1:35" ht="22.5" customHeight="1" x14ac:dyDescent="0.15">
      <c r="A420" s="53" t="s">
        <v>134</v>
      </c>
      <c r="B420" s="54"/>
      <c r="C420" s="54"/>
      <c r="D420" s="54"/>
      <c r="E420" s="54"/>
      <c r="F420" s="54"/>
      <c r="G420" s="54"/>
      <c r="H420" s="54"/>
      <c r="I420" s="54"/>
      <c r="J420" s="54"/>
      <c r="K420" s="55"/>
      <c r="L420" s="56">
        <v>45</v>
      </c>
      <c r="M420" s="57"/>
      <c r="N420" s="58"/>
      <c r="O420" s="59">
        <v>2.6</v>
      </c>
      <c r="P420" s="60"/>
      <c r="Q420" s="59">
        <v>1</v>
      </c>
      <c r="R420" s="60"/>
      <c r="S420" s="59">
        <v>18</v>
      </c>
      <c r="T420" s="60"/>
      <c r="U420" s="59">
        <v>91.7</v>
      </c>
      <c r="V420" s="63"/>
      <c r="W420" s="60"/>
      <c r="X420" s="59">
        <v>0</v>
      </c>
      <c r="Y420" s="60"/>
      <c r="Z420" s="17">
        <v>0</v>
      </c>
      <c r="AA420" s="59">
        <v>0</v>
      </c>
      <c r="AB420" s="60"/>
      <c r="AC420" s="17">
        <v>0</v>
      </c>
      <c r="AD420" s="17">
        <v>6.7</v>
      </c>
      <c r="AE420" s="17">
        <v>4.5999999999999996</v>
      </c>
      <c r="AF420" s="20">
        <v>22.8</v>
      </c>
      <c r="AG420" s="17">
        <v>0.4</v>
      </c>
      <c r="AH420" s="5" t="s">
        <v>27</v>
      </c>
      <c r="AI420" s="5" t="s">
        <v>27</v>
      </c>
    </row>
    <row r="421" spans="1:35" ht="11.25" x14ac:dyDescent="0.15">
      <c r="A421" s="53" t="s">
        <v>407</v>
      </c>
      <c r="B421" s="54"/>
      <c r="C421" s="54"/>
      <c r="D421" s="54"/>
      <c r="E421" s="54"/>
      <c r="F421" s="54"/>
      <c r="G421" s="54"/>
      <c r="H421" s="54"/>
      <c r="I421" s="54"/>
      <c r="J421" s="54"/>
      <c r="K421" s="55"/>
      <c r="L421" s="56">
        <v>200</v>
      </c>
      <c r="M421" s="57"/>
      <c r="N421" s="58"/>
      <c r="O421" s="59">
        <v>3.8</v>
      </c>
      <c r="P421" s="60"/>
      <c r="Q421" s="59">
        <v>3.9</v>
      </c>
      <c r="R421" s="60"/>
      <c r="S421" s="59">
        <v>23</v>
      </c>
      <c r="T421" s="60"/>
      <c r="U421" s="59">
        <v>141.9</v>
      </c>
      <c r="V421" s="63"/>
      <c r="W421" s="60"/>
      <c r="X421" s="59">
        <v>0.1</v>
      </c>
      <c r="Y421" s="60"/>
      <c r="Z421" s="17">
        <v>0</v>
      </c>
      <c r="AA421" s="59">
        <v>0</v>
      </c>
      <c r="AB421" s="60"/>
      <c r="AC421" s="17">
        <v>1</v>
      </c>
      <c r="AD421" s="17">
        <v>16.100000000000001</v>
      </c>
      <c r="AE421" s="17">
        <v>26.4</v>
      </c>
      <c r="AF421" s="20">
        <v>72</v>
      </c>
      <c r="AG421" s="17">
        <v>0.9</v>
      </c>
      <c r="AH421" s="5" t="s">
        <v>408</v>
      </c>
      <c r="AI421" s="5" t="s">
        <v>31</v>
      </c>
    </row>
    <row r="422" spans="1:35" ht="11.25" customHeight="1" x14ac:dyDescent="0.15">
      <c r="A422" s="42" t="s">
        <v>33</v>
      </c>
      <c r="B422" s="43"/>
      <c r="C422" s="43"/>
      <c r="D422" s="43"/>
      <c r="E422" s="43"/>
      <c r="F422" s="43"/>
      <c r="G422" s="43"/>
      <c r="H422" s="43"/>
      <c r="I422" s="43"/>
      <c r="J422" s="43"/>
      <c r="K422" s="44"/>
      <c r="L422" s="45"/>
      <c r="M422" s="64"/>
      <c r="N422" s="65"/>
      <c r="O422" s="48">
        <v>10.9</v>
      </c>
      <c r="P422" s="66"/>
      <c r="Q422" s="48">
        <v>9.6999999999999993</v>
      </c>
      <c r="R422" s="66"/>
      <c r="S422" s="48">
        <v>54.2</v>
      </c>
      <c r="T422" s="66"/>
      <c r="U422" s="48">
        <v>348.4</v>
      </c>
      <c r="V422" s="126"/>
      <c r="W422" s="66"/>
      <c r="X422" s="48">
        <v>0.1</v>
      </c>
      <c r="Y422" s="66"/>
      <c r="Z422" s="18">
        <v>0.5</v>
      </c>
      <c r="AA422" s="48">
        <v>0</v>
      </c>
      <c r="AB422" s="66"/>
      <c r="AC422" s="18">
        <v>1</v>
      </c>
      <c r="AD422" s="18">
        <v>192.4</v>
      </c>
      <c r="AE422" s="18">
        <v>45.4</v>
      </c>
      <c r="AF422" s="22">
        <v>202.5</v>
      </c>
      <c r="AG422" s="18">
        <v>1.9</v>
      </c>
      <c r="AH422" s="1" t="s">
        <v>34</v>
      </c>
      <c r="AI422" s="1" t="s">
        <v>34</v>
      </c>
    </row>
    <row r="423" spans="1:35" ht="11.25" customHeight="1" x14ac:dyDescent="0.15">
      <c r="A423" s="139" t="s">
        <v>35</v>
      </c>
      <c r="B423" s="140"/>
      <c r="C423" s="140"/>
      <c r="D423" s="140"/>
      <c r="E423" s="140"/>
      <c r="F423" s="140"/>
      <c r="G423" s="140"/>
      <c r="H423" s="140"/>
      <c r="I423" s="140"/>
      <c r="J423" s="140"/>
      <c r="K423" s="140"/>
      <c r="L423" s="140"/>
      <c r="M423" s="140"/>
      <c r="N423" s="140"/>
      <c r="O423" s="140"/>
      <c r="P423" s="140"/>
      <c r="Q423" s="140"/>
      <c r="R423" s="140"/>
      <c r="S423" s="140"/>
      <c r="T423" s="140"/>
      <c r="U423" s="140"/>
      <c r="V423" s="140"/>
      <c r="W423" s="140"/>
      <c r="X423" s="140"/>
      <c r="Y423" s="140"/>
      <c r="Z423" s="140"/>
      <c r="AA423" s="140"/>
      <c r="AB423" s="140"/>
      <c r="AC423" s="140"/>
      <c r="AD423" s="140"/>
      <c r="AE423" s="140"/>
      <c r="AF423" s="140"/>
      <c r="AG423" s="140"/>
      <c r="AH423" s="140"/>
      <c r="AI423" s="141"/>
    </row>
    <row r="424" spans="1:35" ht="11.25" customHeight="1" x14ac:dyDescent="0.15">
      <c r="A424" s="53" t="s">
        <v>140</v>
      </c>
      <c r="B424" s="54"/>
      <c r="C424" s="54"/>
      <c r="D424" s="54"/>
      <c r="E424" s="54"/>
      <c r="F424" s="54"/>
      <c r="G424" s="54"/>
      <c r="H424" s="54"/>
      <c r="I424" s="54"/>
      <c r="J424" s="54"/>
      <c r="K424" s="55"/>
      <c r="L424" s="56">
        <v>200</v>
      </c>
      <c r="M424" s="57"/>
      <c r="N424" s="58"/>
      <c r="O424" s="59">
        <v>1</v>
      </c>
      <c r="P424" s="60"/>
      <c r="Q424" s="59">
        <v>0.2</v>
      </c>
      <c r="R424" s="60"/>
      <c r="S424" s="59">
        <v>19.600000000000001</v>
      </c>
      <c r="T424" s="60"/>
      <c r="U424" s="59">
        <v>83.4</v>
      </c>
      <c r="V424" s="63"/>
      <c r="W424" s="60"/>
      <c r="X424" s="59">
        <v>0</v>
      </c>
      <c r="Y424" s="60"/>
      <c r="Z424" s="17">
        <v>1.6</v>
      </c>
      <c r="AA424" s="59">
        <v>0</v>
      </c>
      <c r="AB424" s="60"/>
      <c r="AC424" s="17">
        <v>0</v>
      </c>
      <c r="AD424" s="17">
        <v>12.6</v>
      </c>
      <c r="AE424" s="17">
        <v>7.2</v>
      </c>
      <c r="AF424" s="20">
        <v>12.6</v>
      </c>
      <c r="AG424" s="17">
        <v>2.5</v>
      </c>
      <c r="AH424" s="5" t="s">
        <v>144</v>
      </c>
      <c r="AI424" s="5" t="s">
        <v>31</v>
      </c>
    </row>
    <row r="425" spans="1:35" ht="12.75" customHeight="1" x14ac:dyDescent="0.15">
      <c r="A425" s="42" t="s">
        <v>33</v>
      </c>
      <c r="B425" s="43"/>
      <c r="C425" s="43"/>
      <c r="D425" s="43"/>
      <c r="E425" s="43"/>
      <c r="F425" s="43"/>
      <c r="G425" s="43"/>
      <c r="H425" s="43"/>
      <c r="I425" s="43"/>
      <c r="J425" s="43"/>
      <c r="K425" s="44"/>
      <c r="L425" s="45">
        <v>200</v>
      </c>
      <c r="M425" s="64"/>
      <c r="N425" s="65"/>
      <c r="O425" s="48">
        <v>1</v>
      </c>
      <c r="P425" s="66"/>
      <c r="Q425" s="48">
        <v>0.2</v>
      </c>
      <c r="R425" s="66"/>
      <c r="S425" s="48">
        <v>19.600000000000001</v>
      </c>
      <c r="T425" s="66"/>
      <c r="U425" s="48">
        <v>83.4</v>
      </c>
      <c r="V425" s="126"/>
      <c r="W425" s="66"/>
      <c r="X425" s="48">
        <v>0</v>
      </c>
      <c r="Y425" s="66"/>
      <c r="Z425" s="18">
        <v>1.6</v>
      </c>
      <c r="AA425" s="48">
        <v>0</v>
      </c>
      <c r="AB425" s="66"/>
      <c r="AC425" s="18">
        <v>0</v>
      </c>
      <c r="AD425" s="18">
        <v>12.6</v>
      </c>
      <c r="AE425" s="18">
        <v>7.2</v>
      </c>
      <c r="AF425" s="22">
        <v>12.6</v>
      </c>
      <c r="AG425" s="18">
        <v>2.5</v>
      </c>
      <c r="AH425" s="1" t="s">
        <v>34</v>
      </c>
      <c r="AI425" s="1" t="s">
        <v>34</v>
      </c>
    </row>
    <row r="426" spans="1:35" ht="12.75" x14ac:dyDescent="0.15">
      <c r="A426" s="95" t="s">
        <v>40</v>
      </c>
      <c r="B426" s="96"/>
      <c r="C426" s="96"/>
      <c r="D426" s="96"/>
      <c r="E426" s="96"/>
      <c r="F426" s="96"/>
      <c r="G426" s="96"/>
      <c r="H426" s="96"/>
      <c r="I426" s="96"/>
      <c r="J426" s="96"/>
      <c r="K426" s="96"/>
      <c r="L426" s="96"/>
      <c r="M426" s="96"/>
      <c r="N426" s="96"/>
      <c r="O426" s="96"/>
      <c r="P426" s="96"/>
      <c r="Q426" s="96"/>
      <c r="R426" s="96"/>
      <c r="S426" s="96"/>
      <c r="T426" s="96"/>
      <c r="U426" s="96"/>
      <c r="V426" s="96"/>
      <c r="W426" s="96"/>
      <c r="X426" s="96"/>
      <c r="Y426" s="96"/>
      <c r="Z426" s="96"/>
      <c r="AA426" s="96"/>
      <c r="AB426" s="96"/>
      <c r="AC426" s="96"/>
      <c r="AD426" s="96"/>
      <c r="AE426" s="96"/>
      <c r="AF426" s="96"/>
      <c r="AG426" s="96"/>
      <c r="AH426" s="96"/>
      <c r="AI426" s="97"/>
    </row>
    <row r="427" spans="1:35" ht="11.25" x14ac:dyDescent="0.15">
      <c r="A427" s="53" t="s">
        <v>416</v>
      </c>
      <c r="B427" s="54"/>
      <c r="C427" s="54"/>
      <c r="D427" s="54"/>
      <c r="E427" s="54"/>
      <c r="F427" s="54"/>
      <c r="G427" s="54"/>
      <c r="H427" s="54"/>
      <c r="I427" s="54"/>
      <c r="J427" s="54"/>
      <c r="K427" s="55"/>
      <c r="L427" s="56">
        <v>60</v>
      </c>
      <c r="M427" s="57"/>
      <c r="N427" s="58"/>
      <c r="O427" s="59">
        <v>0.6</v>
      </c>
      <c r="P427" s="60"/>
      <c r="Q427" s="61">
        <v>4</v>
      </c>
      <c r="R427" s="62"/>
      <c r="S427" s="59">
        <v>3.2</v>
      </c>
      <c r="T427" s="60"/>
      <c r="U427" s="59">
        <v>52.1</v>
      </c>
      <c r="V427" s="63"/>
      <c r="W427" s="60"/>
      <c r="X427" s="59">
        <v>0</v>
      </c>
      <c r="Y427" s="60"/>
      <c r="Z427" s="17">
        <v>2.6</v>
      </c>
      <c r="AA427" s="59">
        <v>0.2</v>
      </c>
      <c r="AB427" s="60"/>
      <c r="AC427" s="17">
        <v>1.9</v>
      </c>
      <c r="AD427" s="17">
        <v>13.3</v>
      </c>
      <c r="AE427" s="17">
        <v>8.5</v>
      </c>
      <c r="AF427" s="20">
        <v>19</v>
      </c>
      <c r="AG427" s="17">
        <v>0.3</v>
      </c>
      <c r="AH427" s="5" t="s">
        <v>41</v>
      </c>
      <c r="AI427" s="5" t="s">
        <v>25</v>
      </c>
    </row>
    <row r="428" spans="1:35" ht="11.25" customHeight="1" x14ac:dyDescent="0.15">
      <c r="A428" s="53" t="s">
        <v>634</v>
      </c>
      <c r="B428" s="54"/>
      <c r="C428" s="54"/>
      <c r="D428" s="54"/>
      <c r="E428" s="54"/>
      <c r="F428" s="54"/>
      <c r="G428" s="54"/>
      <c r="H428" s="54"/>
      <c r="I428" s="54"/>
      <c r="J428" s="54"/>
      <c r="K428" s="55"/>
      <c r="L428" s="56">
        <v>200</v>
      </c>
      <c r="M428" s="57"/>
      <c r="N428" s="58"/>
      <c r="O428" s="59">
        <v>6.2</v>
      </c>
      <c r="P428" s="60"/>
      <c r="Q428" s="61">
        <v>7.2</v>
      </c>
      <c r="R428" s="62"/>
      <c r="S428" s="59">
        <v>9.8000000000000007</v>
      </c>
      <c r="T428" s="60"/>
      <c r="U428" s="59">
        <v>129</v>
      </c>
      <c r="V428" s="63"/>
      <c r="W428" s="60"/>
      <c r="X428" s="59">
        <v>0.1</v>
      </c>
      <c r="Y428" s="60"/>
      <c r="Z428" s="17">
        <v>4</v>
      </c>
      <c r="AA428" s="59">
        <v>0.1</v>
      </c>
      <c r="AB428" s="60"/>
      <c r="AC428" s="17">
        <v>1.5</v>
      </c>
      <c r="AD428" s="17">
        <v>20.5</v>
      </c>
      <c r="AE428" s="17">
        <v>20</v>
      </c>
      <c r="AF428" s="20">
        <v>79</v>
      </c>
      <c r="AG428" s="17">
        <v>1.4</v>
      </c>
      <c r="AH428" s="5" t="s">
        <v>196</v>
      </c>
      <c r="AI428" s="5" t="s">
        <v>31</v>
      </c>
    </row>
    <row r="429" spans="1:35" ht="12.75" customHeight="1" x14ac:dyDescent="0.15">
      <c r="A429" s="31" t="s">
        <v>149</v>
      </c>
      <c r="B429" s="32"/>
      <c r="C429" s="32"/>
      <c r="D429" s="32"/>
      <c r="E429" s="32"/>
      <c r="F429" s="32"/>
      <c r="G429" s="32"/>
      <c r="H429" s="32"/>
      <c r="I429" s="32"/>
      <c r="J429" s="32"/>
      <c r="K429" s="33"/>
      <c r="L429" s="34">
        <v>120</v>
      </c>
      <c r="M429" s="35"/>
      <c r="N429" s="36"/>
      <c r="O429" s="37">
        <v>4.5</v>
      </c>
      <c r="P429" s="38"/>
      <c r="Q429" s="39">
        <v>0.5</v>
      </c>
      <c r="R429" s="40"/>
      <c r="S429" s="37">
        <v>28.7</v>
      </c>
      <c r="T429" s="38"/>
      <c r="U429" s="37">
        <v>137.69999999999999</v>
      </c>
      <c r="V429" s="41"/>
      <c r="W429" s="38"/>
      <c r="X429" s="37">
        <v>0.1</v>
      </c>
      <c r="Y429" s="38"/>
      <c r="Z429" s="19">
        <v>0</v>
      </c>
      <c r="AA429" s="37">
        <v>0</v>
      </c>
      <c r="AB429" s="38"/>
      <c r="AC429" s="19">
        <v>0.9</v>
      </c>
      <c r="AD429" s="19">
        <v>22</v>
      </c>
      <c r="AE429" s="19">
        <v>7.3</v>
      </c>
      <c r="AF429" s="23">
        <v>35.299999999999997</v>
      </c>
      <c r="AG429" s="19">
        <v>0.8</v>
      </c>
      <c r="AH429" s="3" t="s">
        <v>150</v>
      </c>
      <c r="AI429" s="3" t="s">
        <v>31</v>
      </c>
    </row>
    <row r="430" spans="1:35" ht="11.25" x14ac:dyDescent="0.15">
      <c r="A430" s="31" t="s">
        <v>629</v>
      </c>
      <c r="B430" s="32"/>
      <c r="C430" s="32"/>
      <c r="D430" s="32"/>
      <c r="E430" s="32"/>
      <c r="F430" s="32"/>
      <c r="G430" s="32"/>
      <c r="H430" s="32"/>
      <c r="I430" s="32"/>
      <c r="J430" s="32"/>
      <c r="K430" s="33"/>
      <c r="L430" s="34">
        <v>70</v>
      </c>
      <c r="M430" s="35"/>
      <c r="N430" s="36"/>
      <c r="O430" s="37">
        <v>11.3</v>
      </c>
      <c r="P430" s="38"/>
      <c r="Q430" s="39">
        <v>11.6</v>
      </c>
      <c r="R430" s="40"/>
      <c r="S430" s="37">
        <v>11.9</v>
      </c>
      <c r="T430" s="38"/>
      <c r="U430" s="37">
        <v>197</v>
      </c>
      <c r="V430" s="41"/>
      <c r="W430" s="38"/>
      <c r="X430" s="37">
        <v>0</v>
      </c>
      <c r="Y430" s="38"/>
      <c r="Z430" s="19">
        <v>0.5</v>
      </c>
      <c r="AA430" s="37">
        <v>0</v>
      </c>
      <c r="AB430" s="38"/>
      <c r="AC430" s="19">
        <v>0.5</v>
      </c>
      <c r="AD430" s="19">
        <v>33.799999999999997</v>
      </c>
      <c r="AE430" s="19">
        <v>15.4</v>
      </c>
      <c r="AF430" s="23">
        <v>105.6</v>
      </c>
      <c r="AG430" s="19">
        <v>1.1000000000000001</v>
      </c>
      <c r="AH430" s="3" t="s">
        <v>464</v>
      </c>
      <c r="AI430" s="3" t="s">
        <v>31</v>
      </c>
    </row>
    <row r="431" spans="1:35" ht="11.25" customHeight="1" x14ac:dyDescent="0.15">
      <c r="A431" s="53" t="s">
        <v>42</v>
      </c>
      <c r="B431" s="54"/>
      <c r="C431" s="54"/>
      <c r="D431" s="54"/>
      <c r="E431" s="54"/>
      <c r="F431" s="54"/>
      <c r="G431" s="54"/>
      <c r="H431" s="54"/>
      <c r="I431" s="54"/>
      <c r="J431" s="54"/>
      <c r="K431" s="55"/>
      <c r="L431" s="56">
        <v>45</v>
      </c>
      <c r="M431" s="57"/>
      <c r="N431" s="58"/>
      <c r="O431" s="59">
        <v>2.7</v>
      </c>
      <c r="P431" s="60"/>
      <c r="Q431" s="61">
        <v>0.2</v>
      </c>
      <c r="R431" s="62"/>
      <c r="S431" s="59">
        <v>17.600000000000001</v>
      </c>
      <c r="T431" s="60"/>
      <c r="U431" s="59">
        <v>82.9</v>
      </c>
      <c r="V431" s="63"/>
      <c r="W431" s="60"/>
      <c r="X431" s="59">
        <v>0.1</v>
      </c>
      <c r="Y431" s="60"/>
      <c r="Z431" s="17">
        <v>0</v>
      </c>
      <c r="AA431" s="59">
        <v>0</v>
      </c>
      <c r="AB431" s="60"/>
      <c r="AC431" s="17">
        <v>0.7</v>
      </c>
      <c r="AD431" s="17">
        <v>8.1</v>
      </c>
      <c r="AE431" s="17">
        <v>11.6</v>
      </c>
      <c r="AF431" s="20">
        <v>29.4</v>
      </c>
      <c r="AG431" s="17">
        <v>0.7</v>
      </c>
      <c r="AH431" s="5" t="s">
        <v>34</v>
      </c>
      <c r="AI431" s="5" t="s">
        <v>34</v>
      </c>
    </row>
    <row r="432" spans="1:35" ht="11.25" customHeight="1" x14ac:dyDescent="0.15">
      <c r="A432" s="53" t="s">
        <v>615</v>
      </c>
      <c r="B432" s="54"/>
      <c r="C432" s="54"/>
      <c r="D432" s="54"/>
      <c r="E432" s="54"/>
      <c r="F432" s="54"/>
      <c r="G432" s="54"/>
      <c r="H432" s="54"/>
      <c r="I432" s="54"/>
      <c r="J432" s="54"/>
      <c r="K432" s="55"/>
      <c r="L432" s="56">
        <v>180</v>
      </c>
      <c r="M432" s="57"/>
      <c r="N432" s="58"/>
      <c r="O432" s="59">
        <v>0</v>
      </c>
      <c r="P432" s="60"/>
      <c r="Q432" s="61">
        <v>0</v>
      </c>
      <c r="R432" s="62"/>
      <c r="S432" s="59">
        <v>11.6</v>
      </c>
      <c r="T432" s="60"/>
      <c r="U432" s="59">
        <v>46.5</v>
      </c>
      <c r="V432" s="63"/>
      <c r="W432" s="60"/>
      <c r="X432" s="59">
        <v>0</v>
      </c>
      <c r="Y432" s="60"/>
      <c r="Z432" s="17">
        <v>0</v>
      </c>
      <c r="AA432" s="59">
        <v>0</v>
      </c>
      <c r="AB432" s="60"/>
      <c r="AC432" s="17">
        <v>0</v>
      </c>
      <c r="AD432" s="17">
        <v>6.1</v>
      </c>
      <c r="AE432" s="17">
        <v>1.4</v>
      </c>
      <c r="AF432" s="20">
        <v>0</v>
      </c>
      <c r="AG432" s="17">
        <v>0</v>
      </c>
      <c r="AH432" s="5" t="s">
        <v>27</v>
      </c>
      <c r="AI432" s="5" t="s">
        <v>27</v>
      </c>
    </row>
    <row r="433" spans="1:35" ht="11.25" customHeight="1" x14ac:dyDescent="0.15">
      <c r="A433" s="42" t="s">
        <v>33</v>
      </c>
      <c r="B433" s="43"/>
      <c r="C433" s="43"/>
      <c r="D433" s="43"/>
      <c r="E433" s="43"/>
      <c r="F433" s="43"/>
      <c r="G433" s="43"/>
      <c r="H433" s="43"/>
      <c r="I433" s="43"/>
      <c r="J433" s="43"/>
      <c r="K433" s="44"/>
      <c r="L433" s="45"/>
      <c r="M433" s="64"/>
      <c r="N433" s="65"/>
      <c r="O433" s="48">
        <v>25.3</v>
      </c>
      <c r="P433" s="66"/>
      <c r="Q433" s="67">
        <v>23.5</v>
      </c>
      <c r="R433" s="68"/>
      <c r="S433" s="48">
        <v>82.8</v>
      </c>
      <c r="T433" s="66"/>
      <c r="U433" s="48">
        <v>645.20000000000005</v>
      </c>
      <c r="V433" s="126"/>
      <c r="W433" s="66"/>
      <c r="X433" s="48">
        <v>0.3</v>
      </c>
      <c r="Y433" s="66"/>
      <c r="Z433" s="18">
        <v>7.1</v>
      </c>
      <c r="AA433" s="48">
        <v>0.3</v>
      </c>
      <c r="AB433" s="66"/>
      <c r="AC433" s="18">
        <v>5.5</v>
      </c>
      <c r="AD433" s="18">
        <v>103.8</v>
      </c>
      <c r="AE433" s="18">
        <v>64.2</v>
      </c>
      <c r="AF433" s="22">
        <v>268.3</v>
      </c>
      <c r="AG433" s="18">
        <v>4.3</v>
      </c>
      <c r="AH433" s="1" t="s">
        <v>34</v>
      </c>
      <c r="AI433" s="1" t="s">
        <v>34</v>
      </c>
    </row>
    <row r="434" spans="1:35" ht="11.25" customHeight="1" x14ac:dyDescent="0.15">
      <c r="A434" s="95" t="s">
        <v>45</v>
      </c>
      <c r="B434" s="96"/>
      <c r="C434" s="96"/>
      <c r="D434" s="96"/>
      <c r="E434" s="96"/>
      <c r="F434" s="96"/>
      <c r="G434" s="96"/>
      <c r="H434" s="96"/>
      <c r="I434" s="96"/>
      <c r="J434" s="96"/>
      <c r="K434" s="96"/>
      <c r="L434" s="96"/>
      <c r="M434" s="96"/>
      <c r="N434" s="96"/>
      <c r="O434" s="96"/>
      <c r="P434" s="96"/>
      <c r="Q434" s="96"/>
      <c r="R434" s="96"/>
      <c r="S434" s="96"/>
      <c r="T434" s="96"/>
      <c r="U434" s="96"/>
      <c r="V434" s="96"/>
      <c r="W434" s="96"/>
      <c r="X434" s="96"/>
      <c r="Y434" s="96"/>
      <c r="Z434" s="96"/>
      <c r="AA434" s="96"/>
      <c r="AB434" s="96"/>
      <c r="AC434" s="96"/>
      <c r="AD434" s="96"/>
      <c r="AE434" s="96"/>
      <c r="AF434" s="96"/>
      <c r="AG434" s="96"/>
      <c r="AH434" s="96"/>
      <c r="AI434" s="97"/>
    </row>
    <row r="435" spans="1:35" ht="11.25" customHeight="1" x14ac:dyDescent="0.15">
      <c r="A435" s="53" t="s">
        <v>106</v>
      </c>
      <c r="B435" s="54"/>
      <c r="C435" s="54"/>
      <c r="D435" s="54"/>
      <c r="E435" s="54"/>
      <c r="F435" s="54"/>
      <c r="G435" s="54"/>
      <c r="H435" s="54"/>
      <c r="I435" s="54"/>
      <c r="J435" s="54"/>
      <c r="K435" s="55"/>
      <c r="L435" s="56">
        <v>200</v>
      </c>
      <c r="M435" s="57"/>
      <c r="N435" s="58"/>
      <c r="O435" s="59">
        <v>4.2</v>
      </c>
      <c r="P435" s="60"/>
      <c r="Q435" s="59">
        <v>4.0999999999999996</v>
      </c>
      <c r="R435" s="60"/>
      <c r="S435" s="59">
        <v>23.6</v>
      </c>
      <c r="T435" s="60"/>
      <c r="U435" s="59">
        <v>147.30000000000001</v>
      </c>
      <c r="V435" s="63"/>
      <c r="W435" s="60"/>
      <c r="X435" s="59">
        <v>0</v>
      </c>
      <c r="Y435" s="60"/>
      <c r="Z435" s="17">
        <v>0.2</v>
      </c>
      <c r="AA435" s="59">
        <v>0</v>
      </c>
      <c r="AB435" s="60"/>
      <c r="AC435" s="17">
        <v>0.9</v>
      </c>
      <c r="AD435" s="17">
        <v>46.6</v>
      </c>
      <c r="AE435" s="17">
        <v>10</v>
      </c>
      <c r="AF435" s="20">
        <v>50</v>
      </c>
      <c r="AG435" s="17">
        <v>0.3</v>
      </c>
      <c r="AH435" s="5" t="s">
        <v>107</v>
      </c>
      <c r="AI435" s="5" t="s">
        <v>31</v>
      </c>
    </row>
    <row r="436" spans="1:35" ht="11.25" customHeight="1" x14ac:dyDescent="0.15">
      <c r="A436" s="31" t="s">
        <v>616</v>
      </c>
      <c r="B436" s="32"/>
      <c r="C436" s="32"/>
      <c r="D436" s="32"/>
      <c r="E436" s="32"/>
      <c r="F436" s="32"/>
      <c r="G436" s="32"/>
      <c r="H436" s="32"/>
      <c r="I436" s="32"/>
      <c r="J436" s="32"/>
      <c r="K436" s="33"/>
      <c r="L436" s="34">
        <v>100</v>
      </c>
      <c r="M436" s="35"/>
      <c r="N436" s="36"/>
      <c r="O436" s="37">
        <v>4</v>
      </c>
      <c r="P436" s="38"/>
      <c r="Q436" s="37">
        <v>1.5</v>
      </c>
      <c r="R436" s="38"/>
      <c r="S436" s="37">
        <v>46.4</v>
      </c>
      <c r="T436" s="38"/>
      <c r="U436" s="37">
        <v>214</v>
      </c>
      <c r="V436" s="41"/>
      <c r="W436" s="38"/>
      <c r="X436" s="37">
        <v>7.0000000000000007E-2</v>
      </c>
      <c r="Y436" s="38"/>
      <c r="Z436" s="19">
        <v>12</v>
      </c>
      <c r="AA436" s="37">
        <v>0.01</v>
      </c>
      <c r="AB436" s="38"/>
      <c r="AC436" s="19">
        <v>0.6</v>
      </c>
      <c r="AD436" s="19">
        <v>15</v>
      </c>
      <c r="AE436" s="19">
        <v>9</v>
      </c>
      <c r="AF436" s="23">
        <v>37</v>
      </c>
      <c r="AG436" s="19">
        <v>0</v>
      </c>
      <c r="AH436" s="3" t="s">
        <v>101</v>
      </c>
      <c r="AI436" s="3" t="s">
        <v>25</v>
      </c>
    </row>
    <row r="437" spans="1:35" ht="11.25" customHeight="1" x14ac:dyDescent="0.15">
      <c r="A437" s="53" t="s">
        <v>608</v>
      </c>
      <c r="B437" s="54"/>
      <c r="C437" s="54"/>
      <c r="D437" s="54"/>
      <c r="E437" s="54"/>
      <c r="F437" s="54"/>
      <c r="G437" s="54"/>
      <c r="H437" s="54"/>
      <c r="I437" s="54"/>
      <c r="J437" s="54"/>
      <c r="K437" s="55"/>
      <c r="L437" s="56">
        <v>180</v>
      </c>
      <c r="M437" s="57"/>
      <c r="N437" s="58"/>
      <c r="O437" s="59">
        <v>2.5</v>
      </c>
      <c r="P437" s="60"/>
      <c r="Q437" s="59">
        <v>2.2000000000000002</v>
      </c>
      <c r="R437" s="60"/>
      <c r="S437" s="59">
        <v>11.1</v>
      </c>
      <c r="T437" s="60"/>
      <c r="U437" s="59">
        <v>74.7</v>
      </c>
      <c r="V437" s="63"/>
      <c r="W437" s="60"/>
      <c r="X437" s="59">
        <v>0</v>
      </c>
      <c r="Y437" s="60"/>
      <c r="Z437" s="17">
        <v>0.5</v>
      </c>
      <c r="AA437" s="59">
        <v>0</v>
      </c>
      <c r="AB437" s="60"/>
      <c r="AC437" s="17">
        <v>0</v>
      </c>
      <c r="AD437" s="17">
        <v>95.3</v>
      </c>
      <c r="AE437" s="17">
        <v>11.5</v>
      </c>
      <c r="AF437" s="20">
        <v>66.2</v>
      </c>
      <c r="AG437" s="17">
        <v>0.3</v>
      </c>
      <c r="AH437" s="5" t="s">
        <v>50</v>
      </c>
      <c r="AI437" s="5" t="s">
        <v>31</v>
      </c>
    </row>
    <row r="438" spans="1:35" ht="11.25" customHeight="1" x14ac:dyDescent="0.15">
      <c r="A438" s="53" t="s">
        <v>209</v>
      </c>
      <c r="B438" s="54"/>
      <c r="C438" s="54"/>
      <c r="D438" s="54"/>
      <c r="E438" s="54"/>
      <c r="F438" s="54"/>
      <c r="G438" s="54"/>
      <c r="H438" s="54"/>
      <c r="I438" s="54"/>
      <c r="J438" s="54"/>
      <c r="K438" s="55"/>
      <c r="L438" s="56">
        <v>114</v>
      </c>
      <c r="M438" s="57"/>
      <c r="N438" s="58"/>
      <c r="O438" s="59">
        <v>0.4</v>
      </c>
      <c r="P438" s="60"/>
      <c r="Q438" s="59">
        <v>0.4</v>
      </c>
      <c r="R438" s="60"/>
      <c r="S438" s="59">
        <v>9.3000000000000007</v>
      </c>
      <c r="T438" s="60"/>
      <c r="U438" s="59">
        <v>44.7</v>
      </c>
      <c r="V438" s="63"/>
      <c r="W438" s="60"/>
      <c r="X438" s="59">
        <v>0</v>
      </c>
      <c r="Y438" s="60"/>
      <c r="Z438" s="17">
        <v>9.5</v>
      </c>
      <c r="AA438" s="59">
        <v>0</v>
      </c>
      <c r="AB438" s="60"/>
      <c r="AC438" s="17">
        <v>0.6</v>
      </c>
      <c r="AD438" s="17">
        <v>15.2</v>
      </c>
      <c r="AE438" s="17">
        <v>7.6</v>
      </c>
      <c r="AF438" s="20">
        <v>10.5</v>
      </c>
      <c r="AG438" s="17">
        <v>2.1</v>
      </c>
      <c r="AH438" s="5" t="s">
        <v>34</v>
      </c>
      <c r="AI438" s="5" t="s">
        <v>25</v>
      </c>
    </row>
    <row r="439" spans="1:35" ht="12.75" customHeight="1" x14ac:dyDescent="0.15">
      <c r="A439" s="42" t="s">
        <v>33</v>
      </c>
      <c r="B439" s="43"/>
      <c r="C439" s="43"/>
      <c r="D439" s="43"/>
      <c r="E439" s="43"/>
      <c r="F439" s="43"/>
      <c r="G439" s="43"/>
      <c r="H439" s="43"/>
      <c r="I439" s="43"/>
      <c r="J439" s="43"/>
      <c r="K439" s="44"/>
      <c r="L439" s="45"/>
      <c r="M439" s="64"/>
      <c r="N439" s="65"/>
      <c r="O439" s="48">
        <v>11.1</v>
      </c>
      <c r="P439" s="66"/>
      <c r="Q439" s="48">
        <v>8.1999999999999993</v>
      </c>
      <c r="R439" s="66"/>
      <c r="S439" s="48">
        <v>90.4</v>
      </c>
      <c r="T439" s="66"/>
      <c r="U439" s="48">
        <v>480.7</v>
      </c>
      <c r="V439" s="126"/>
      <c r="W439" s="66"/>
      <c r="X439" s="48">
        <v>0.1</v>
      </c>
      <c r="Y439" s="66"/>
      <c r="Z439" s="18">
        <v>22.2</v>
      </c>
      <c r="AA439" s="48">
        <v>0</v>
      </c>
      <c r="AB439" s="66"/>
      <c r="AC439" s="18">
        <v>2.1</v>
      </c>
      <c r="AD439" s="18">
        <v>172.1</v>
      </c>
      <c r="AE439" s="18">
        <v>38.1</v>
      </c>
      <c r="AF439" s="22">
        <v>163.69999999999999</v>
      </c>
      <c r="AG439" s="18">
        <v>2.7</v>
      </c>
      <c r="AH439" s="1" t="s">
        <v>34</v>
      </c>
      <c r="AI439" s="1" t="s">
        <v>34</v>
      </c>
    </row>
    <row r="440" spans="1:35" ht="12.75" x14ac:dyDescent="0.15">
      <c r="A440" s="42" t="s">
        <v>55</v>
      </c>
      <c r="B440" s="43"/>
      <c r="C440" s="43"/>
      <c r="D440" s="43"/>
      <c r="E440" s="43"/>
      <c r="F440" s="43"/>
      <c r="G440" s="43"/>
      <c r="H440" s="43"/>
      <c r="I440" s="43"/>
      <c r="J440" s="43"/>
      <c r="K440" s="43"/>
      <c r="L440" s="43"/>
      <c r="M440" s="43"/>
      <c r="N440" s="44"/>
      <c r="O440" s="48">
        <f>O439+O433+O425+O422</f>
        <v>48.3</v>
      </c>
      <c r="P440" s="66"/>
      <c r="Q440" s="67">
        <f>Q439+Q433+Q425+Q422</f>
        <v>41.599999999999994</v>
      </c>
      <c r="R440" s="66"/>
      <c r="S440" s="48">
        <f>S439+S433+S425+S422</f>
        <v>247</v>
      </c>
      <c r="T440" s="66"/>
      <c r="U440" s="48">
        <f>U439+U433+U425+U422</f>
        <v>1557.7000000000003</v>
      </c>
      <c r="V440" s="126"/>
      <c r="W440" s="66"/>
      <c r="X440" s="48">
        <f>X439+X433+X425+X422</f>
        <v>0.5</v>
      </c>
      <c r="Y440" s="66"/>
      <c r="Z440" s="18">
        <f>Z439+Z433+Z425+Z422</f>
        <v>31.4</v>
      </c>
      <c r="AA440" s="48">
        <f>AA439+AA433</f>
        <v>0.3</v>
      </c>
      <c r="AB440" s="66"/>
      <c r="AC440" s="18">
        <f>AC439+AC433+AC422</f>
        <v>8.6</v>
      </c>
      <c r="AD440" s="18">
        <f>AD439+AD433+AD425+AD422</f>
        <v>480.9</v>
      </c>
      <c r="AE440" s="18">
        <f>AE439+AE433+AE425+AE422</f>
        <v>154.9</v>
      </c>
      <c r="AF440" s="22">
        <f>AF439+AF433+AF425+AF422</f>
        <v>647.1</v>
      </c>
      <c r="AG440" s="18">
        <f>AG439+AG433+AG425+AG422</f>
        <v>11.4</v>
      </c>
      <c r="AH440" s="1" t="s">
        <v>34</v>
      </c>
      <c r="AI440" s="1" t="s">
        <v>34</v>
      </c>
    </row>
    <row r="441" spans="1:35" ht="11.25" customHeight="1" x14ac:dyDescent="0.15">
      <c r="A441" s="100" t="s">
        <v>212</v>
      </c>
      <c r="B441" s="100"/>
      <c r="C441" s="100"/>
      <c r="D441" s="100"/>
      <c r="E441" s="100"/>
      <c r="F441" s="100"/>
      <c r="G441" s="100"/>
      <c r="H441" s="100"/>
      <c r="I441" s="100"/>
      <c r="J441" s="100"/>
      <c r="K441" s="100"/>
      <c r="L441" s="100"/>
      <c r="M441" s="100"/>
      <c r="N441" s="100"/>
      <c r="O441" s="100"/>
      <c r="P441" s="100"/>
      <c r="Q441" s="100"/>
      <c r="R441" s="100"/>
      <c r="S441" s="100"/>
      <c r="T441" s="100"/>
      <c r="U441" s="100"/>
      <c r="V441" s="100"/>
      <c r="W441" s="100"/>
      <c r="X441" s="100"/>
      <c r="Y441" s="100"/>
      <c r="Z441" s="100"/>
      <c r="AA441" s="100"/>
      <c r="AB441" s="100"/>
      <c r="AC441" s="100"/>
      <c r="AD441" s="100"/>
      <c r="AE441" s="100"/>
      <c r="AF441" s="100"/>
    </row>
    <row r="442" spans="1:35" ht="11.25" customHeight="1" x14ac:dyDescent="0.15">
      <c r="A442" s="101" t="s">
        <v>1</v>
      </c>
      <c r="B442" s="102"/>
      <c r="C442" s="102"/>
      <c r="D442" s="102"/>
      <c r="E442" s="102"/>
      <c r="F442" s="102"/>
      <c r="G442" s="102"/>
      <c r="H442" s="102"/>
      <c r="I442" s="102"/>
      <c r="J442" s="102"/>
      <c r="K442" s="103"/>
      <c r="L442" s="101" t="s">
        <v>2</v>
      </c>
      <c r="M442" s="102"/>
      <c r="N442" s="103"/>
      <c r="O442" s="107" t="s">
        <v>3</v>
      </c>
      <c r="P442" s="108"/>
      <c r="Q442" s="108"/>
      <c r="R442" s="108"/>
      <c r="S442" s="108"/>
      <c r="T442" s="109"/>
      <c r="U442" s="110" t="s">
        <v>4</v>
      </c>
      <c r="V442" s="111"/>
      <c r="W442" s="112"/>
      <c r="X442" s="107" t="s">
        <v>5</v>
      </c>
      <c r="Y442" s="108"/>
      <c r="Z442" s="108"/>
      <c r="AA442" s="108"/>
      <c r="AB442" s="108"/>
      <c r="AC442" s="109"/>
      <c r="AD442" s="107" t="s">
        <v>6</v>
      </c>
      <c r="AE442" s="108"/>
      <c r="AF442" s="108"/>
      <c r="AG442" s="109"/>
      <c r="AH442" s="124" t="s">
        <v>7</v>
      </c>
      <c r="AI442" s="124" t="s">
        <v>8</v>
      </c>
    </row>
    <row r="443" spans="1:35" ht="11.25" customHeight="1" x14ac:dyDescent="0.15">
      <c r="A443" s="104"/>
      <c r="B443" s="105"/>
      <c r="C443" s="105"/>
      <c r="D443" s="105"/>
      <c r="E443" s="105"/>
      <c r="F443" s="105"/>
      <c r="G443" s="105"/>
      <c r="H443" s="105"/>
      <c r="I443" s="105"/>
      <c r="J443" s="105"/>
      <c r="K443" s="106"/>
      <c r="L443" s="104"/>
      <c r="M443" s="105"/>
      <c r="N443" s="106"/>
      <c r="O443" s="98" t="s">
        <v>9</v>
      </c>
      <c r="P443" s="47"/>
      <c r="Q443" s="98" t="s">
        <v>10</v>
      </c>
      <c r="R443" s="47"/>
      <c r="S443" s="98" t="s">
        <v>11</v>
      </c>
      <c r="T443" s="47"/>
      <c r="U443" s="113"/>
      <c r="V443" s="114"/>
      <c r="W443" s="115"/>
      <c r="X443" s="98" t="s">
        <v>12</v>
      </c>
      <c r="Y443" s="47"/>
      <c r="Z443" s="7" t="s">
        <v>13</v>
      </c>
      <c r="AA443" s="98" t="s">
        <v>14</v>
      </c>
      <c r="AB443" s="47"/>
      <c r="AC443" s="7" t="s">
        <v>15</v>
      </c>
      <c r="AD443" s="7" t="s">
        <v>16</v>
      </c>
      <c r="AE443" s="7" t="s">
        <v>17</v>
      </c>
      <c r="AF443" s="15" t="s">
        <v>18</v>
      </c>
      <c r="AG443" s="7" t="s">
        <v>19</v>
      </c>
      <c r="AH443" s="125"/>
      <c r="AI443" s="125"/>
    </row>
    <row r="444" spans="1:35" ht="11.25" customHeight="1" x14ac:dyDescent="0.15">
      <c r="A444" s="95" t="s">
        <v>20</v>
      </c>
      <c r="B444" s="96"/>
      <c r="C444" s="96"/>
      <c r="D444" s="96"/>
      <c r="E444" s="96"/>
      <c r="F444" s="96"/>
      <c r="G444" s="96"/>
      <c r="H444" s="96"/>
      <c r="I444" s="96"/>
      <c r="J444" s="96"/>
      <c r="K444" s="96"/>
      <c r="L444" s="96"/>
      <c r="M444" s="96"/>
      <c r="N444" s="96"/>
      <c r="O444" s="96"/>
      <c r="P444" s="96"/>
      <c r="Q444" s="96"/>
      <c r="R444" s="96"/>
      <c r="S444" s="96"/>
      <c r="T444" s="96"/>
      <c r="U444" s="96"/>
      <c r="V444" s="96"/>
      <c r="W444" s="96"/>
      <c r="X444" s="96"/>
      <c r="Y444" s="96"/>
      <c r="Z444" s="96"/>
      <c r="AA444" s="96"/>
      <c r="AB444" s="96"/>
      <c r="AC444" s="96"/>
      <c r="AD444" s="96"/>
      <c r="AE444" s="96"/>
      <c r="AF444" s="96"/>
      <c r="AG444" s="96"/>
      <c r="AH444" s="96"/>
      <c r="AI444" s="97"/>
    </row>
    <row r="445" spans="1:35" ht="12.75" customHeight="1" x14ac:dyDescent="0.15">
      <c r="A445" s="53" t="s">
        <v>21</v>
      </c>
      <c r="B445" s="54"/>
      <c r="C445" s="54"/>
      <c r="D445" s="54"/>
      <c r="E445" s="54"/>
      <c r="F445" s="54"/>
      <c r="G445" s="54"/>
      <c r="H445" s="54"/>
      <c r="I445" s="54"/>
      <c r="J445" s="54"/>
      <c r="K445" s="55"/>
      <c r="L445" s="56">
        <v>5</v>
      </c>
      <c r="M445" s="69"/>
      <c r="N445" s="70"/>
      <c r="O445" s="59">
        <v>0</v>
      </c>
      <c r="P445" s="71"/>
      <c r="Q445" s="59">
        <v>4.0999999999999996</v>
      </c>
      <c r="R445" s="71"/>
      <c r="S445" s="59">
        <v>0</v>
      </c>
      <c r="T445" s="71"/>
      <c r="U445" s="59">
        <v>37.4</v>
      </c>
      <c r="V445" s="72"/>
      <c r="W445" s="71"/>
      <c r="X445" s="59">
        <v>0</v>
      </c>
      <c r="Y445" s="71"/>
      <c r="Z445" s="17">
        <v>0</v>
      </c>
      <c r="AA445" s="59">
        <v>0</v>
      </c>
      <c r="AB445" s="71"/>
      <c r="AC445" s="17">
        <v>0.1</v>
      </c>
      <c r="AD445" s="17">
        <v>0.6</v>
      </c>
      <c r="AE445" s="17">
        <v>0</v>
      </c>
      <c r="AF445" s="20">
        <v>1</v>
      </c>
      <c r="AG445" s="17">
        <v>0</v>
      </c>
      <c r="AH445" s="5" t="s">
        <v>24</v>
      </c>
      <c r="AI445" s="5" t="s">
        <v>25</v>
      </c>
    </row>
    <row r="446" spans="1:35" ht="12.75" customHeight="1" x14ac:dyDescent="0.15">
      <c r="A446" s="53" t="s">
        <v>26</v>
      </c>
      <c r="B446" s="54"/>
      <c r="C446" s="54"/>
      <c r="D446" s="54"/>
      <c r="E446" s="54"/>
      <c r="F446" s="54"/>
      <c r="G446" s="54"/>
      <c r="H446" s="54"/>
      <c r="I446" s="54"/>
      <c r="J446" s="54"/>
      <c r="K446" s="55"/>
      <c r="L446" s="123">
        <v>180</v>
      </c>
      <c r="M446" s="69"/>
      <c r="N446" s="70"/>
      <c r="O446" s="59">
        <v>3.1</v>
      </c>
      <c r="P446" s="71"/>
      <c r="Q446" s="59">
        <v>2.5</v>
      </c>
      <c r="R446" s="71"/>
      <c r="S446" s="59">
        <v>12.3</v>
      </c>
      <c r="T446" s="71"/>
      <c r="U446" s="59">
        <v>84.7</v>
      </c>
      <c r="V446" s="72"/>
      <c r="W446" s="71"/>
      <c r="X446" s="59">
        <v>0</v>
      </c>
      <c r="Y446" s="71"/>
      <c r="Z446" s="17">
        <v>0.5</v>
      </c>
      <c r="AA446" s="59">
        <v>0</v>
      </c>
      <c r="AB446" s="71"/>
      <c r="AC446" s="17">
        <v>0</v>
      </c>
      <c r="AD446" s="17">
        <v>98.9</v>
      </c>
      <c r="AE446" s="17">
        <v>18.600000000000001</v>
      </c>
      <c r="AF446" s="20">
        <v>78</v>
      </c>
      <c r="AG446" s="17">
        <v>0.5</v>
      </c>
      <c r="AH446" s="5" t="s">
        <v>102</v>
      </c>
      <c r="AI446" s="5" t="s">
        <v>31</v>
      </c>
    </row>
    <row r="447" spans="1:35" ht="11.25" x14ac:dyDescent="0.15">
      <c r="A447" s="31" t="s">
        <v>135</v>
      </c>
      <c r="B447" s="32"/>
      <c r="C447" s="32"/>
      <c r="D447" s="32"/>
      <c r="E447" s="32"/>
      <c r="F447" s="32"/>
      <c r="G447" s="32"/>
      <c r="H447" s="32"/>
      <c r="I447" s="32"/>
      <c r="J447" s="32"/>
      <c r="K447" s="33"/>
      <c r="L447" s="34">
        <v>200</v>
      </c>
      <c r="M447" s="93"/>
      <c r="N447" s="94"/>
      <c r="O447" s="37">
        <v>19</v>
      </c>
      <c r="P447" s="80"/>
      <c r="Q447" s="37">
        <v>29.2</v>
      </c>
      <c r="R447" s="80"/>
      <c r="S447" s="37">
        <v>3.4</v>
      </c>
      <c r="T447" s="80"/>
      <c r="U447" s="37">
        <v>352.4</v>
      </c>
      <c r="V447" s="81"/>
      <c r="W447" s="80"/>
      <c r="X447" s="37">
        <v>0.1</v>
      </c>
      <c r="Y447" s="80"/>
      <c r="Z447" s="19">
        <v>0.2</v>
      </c>
      <c r="AA447" s="37">
        <v>0.5</v>
      </c>
      <c r="AB447" s="80"/>
      <c r="AC447" s="19">
        <v>3.1</v>
      </c>
      <c r="AD447" s="19">
        <v>126.1</v>
      </c>
      <c r="AE447" s="19">
        <v>21.1</v>
      </c>
      <c r="AF447" s="23">
        <v>283.3</v>
      </c>
      <c r="AG447" s="19">
        <v>3.2</v>
      </c>
      <c r="AH447" s="3" t="s">
        <v>136</v>
      </c>
      <c r="AI447" s="3" t="s">
        <v>31</v>
      </c>
    </row>
    <row r="448" spans="1:35" ht="12" customHeight="1" x14ac:dyDescent="0.15">
      <c r="A448" s="53" t="s">
        <v>32</v>
      </c>
      <c r="B448" s="54"/>
      <c r="C448" s="54"/>
      <c r="D448" s="54"/>
      <c r="E448" s="54"/>
      <c r="F448" s="54"/>
      <c r="G448" s="54"/>
      <c r="H448" s="54"/>
      <c r="I448" s="54"/>
      <c r="J448" s="54"/>
      <c r="K448" s="55"/>
      <c r="L448" s="56">
        <v>45</v>
      </c>
      <c r="M448" s="69"/>
      <c r="N448" s="70"/>
      <c r="O448" s="59">
        <v>2.6</v>
      </c>
      <c r="P448" s="71"/>
      <c r="Q448" s="59">
        <v>1</v>
      </c>
      <c r="R448" s="71"/>
      <c r="S448" s="59">
        <v>18</v>
      </c>
      <c r="T448" s="71"/>
      <c r="U448" s="59">
        <v>91.7</v>
      </c>
      <c r="V448" s="72"/>
      <c r="W448" s="71"/>
      <c r="X448" s="59">
        <v>0</v>
      </c>
      <c r="Y448" s="71"/>
      <c r="Z448" s="17">
        <v>0</v>
      </c>
      <c r="AA448" s="59">
        <v>0</v>
      </c>
      <c r="AB448" s="71"/>
      <c r="AC448" s="17">
        <v>0</v>
      </c>
      <c r="AD448" s="17">
        <v>6.7</v>
      </c>
      <c r="AE448" s="17">
        <v>4.5999999999999996</v>
      </c>
      <c r="AF448" s="20">
        <v>22.8</v>
      </c>
      <c r="AG448" s="17">
        <v>0.4</v>
      </c>
      <c r="AH448" s="5" t="s">
        <v>27</v>
      </c>
      <c r="AI448" s="5" t="s">
        <v>27</v>
      </c>
    </row>
    <row r="449" spans="1:35" ht="22.5" customHeight="1" x14ac:dyDescent="0.15">
      <c r="A449" s="42" t="s">
        <v>33</v>
      </c>
      <c r="B449" s="43"/>
      <c r="C449" s="43"/>
      <c r="D449" s="43"/>
      <c r="E449" s="43"/>
      <c r="F449" s="43"/>
      <c r="G449" s="43"/>
      <c r="H449" s="43"/>
      <c r="I449" s="43"/>
      <c r="J449" s="43"/>
      <c r="K449" s="44"/>
      <c r="L449" s="45"/>
      <c r="M449" s="46"/>
      <c r="N449" s="47"/>
      <c r="O449" s="48">
        <v>24.7</v>
      </c>
      <c r="P449" s="49"/>
      <c r="Q449" s="48">
        <v>36.799999999999997</v>
      </c>
      <c r="R449" s="49"/>
      <c r="S449" s="48">
        <v>33.700000000000003</v>
      </c>
      <c r="T449" s="49"/>
      <c r="U449" s="48">
        <v>566.20000000000005</v>
      </c>
      <c r="V449" s="50"/>
      <c r="W449" s="49"/>
      <c r="X449" s="48">
        <v>0.1</v>
      </c>
      <c r="Y449" s="49"/>
      <c r="Z449" s="18">
        <v>0.7</v>
      </c>
      <c r="AA449" s="48">
        <v>0.5</v>
      </c>
      <c r="AB449" s="49"/>
      <c r="AC449" s="18">
        <v>3.2</v>
      </c>
      <c r="AD449" s="18">
        <v>232.3</v>
      </c>
      <c r="AE449" s="18">
        <v>44.3</v>
      </c>
      <c r="AF449" s="22">
        <v>385.1</v>
      </c>
      <c r="AG449" s="18">
        <v>4.0999999999999996</v>
      </c>
      <c r="AH449" s="1" t="s">
        <v>34</v>
      </c>
      <c r="AI449" s="1" t="s">
        <v>34</v>
      </c>
    </row>
    <row r="450" spans="1:35" ht="12.75" x14ac:dyDescent="0.15">
      <c r="A450" s="95" t="s">
        <v>35</v>
      </c>
      <c r="B450" s="96"/>
      <c r="C450" s="96"/>
      <c r="D450" s="96"/>
      <c r="E450" s="96"/>
      <c r="F450" s="96"/>
      <c r="G450" s="96"/>
      <c r="H450" s="96"/>
      <c r="I450" s="96"/>
      <c r="J450" s="96"/>
      <c r="K450" s="96"/>
      <c r="L450" s="96"/>
      <c r="M450" s="96"/>
      <c r="N450" s="96"/>
      <c r="O450" s="96"/>
      <c r="P450" s="96"/>
      <c r="Q450" s="96"/>
      <c r="R450" s="96"/>
      <c r="S450" s="96"/>
      <c r="T450" s="96"/>
      <c r="U450" s="96"/>
      <c r="V450" s="96"/>
      <c r="W450" s="96"/>
      <c r="X450" s="96"/>
      <c r="Y450" s="96"/>
      <c r="Z450" s="96"/>
      <c r="AA450" s="96"/>
      <c r="AB450" s="96"/>
      <c r="AC450" s="96"/>
      <c r="AD450" s="96"/>
      <c r="AE450" s="96"/>
      <c r="AF450" s="96"/>
      <c r="AG450" s="96"/>
      <c r="AH450" s="96"/>
      <c r="AI450" s="97"/>
    </row>
    <row r="451" spans="1:35" ht="11.25" customHeight="1" x14ac:dyDescent="0.15">
      <c r="A451" s="53" t="s">
        <v>36</v>
      </c>
      <c r="B451" s="54"/>
      <c r="C451" s="54"/>
      <c r="D451" s="54"/>
      <c r="E451" s="54"/>
      <c r="F451" s="54"/>
      <c r="G451" s="54"/>
      <c r="H451" s="54"/>
      <c r="I451" s="54"/>
      <c r="J451" s="54"/>
      <c r="K451" s="55"/>
      <c r="L451" s="56">
        <v>180</v>
      </c>
      <c r="M451" s="69"/>
      <c r="N451" s="70"/>
      <c r="O451" s="59">
        <v>0</v>
      </c>
      <c r="P451" s="71"/>
      <c r="Q451" s="59">
        <v>0</v>
      </c>
      <c r="R451" s="71"/>
      <c r="S451" s="59">
        <v>21.2</v>
      </c>
      <c r="T451" s="71"/>
      <c r="U451" s="59">
        <v>84.6</v>
      </c>
      <c r="V451" s="72"/>
      <c r="W451" s="71"/>
      <c r="X451" s="59">
        <v>0</v>
      </c>
      <c r="Y451" s="71"/>
      <c r="Z451" s="17">
        <v>0</v>
      </c>
      <c r="AA451" s="59">
        <v>0</v>
      </c>
      <c r="AB451" s="71"/>
      <c r="AC451" s="17">
        <v>0</v>
      </c>
      <c r="AD451" s="17">
        <v>8.8000000000000007</v>
      </c>
      <c r="AE451" s="17">
        <v>1.5</v>
      </c>
      <c r="AF451" s="20">
        <v>3.2</v>
      </c>
      <c r="AG451" s="17">
        <v>0</v>
      </c>
      <c r="AH451" s="5" t="s">
        <v>37</v>
      </c>
      <c r="AI451" s="5" t="s">
        <v>25</v>
      </c>
    </row>
    <row r="452" spans="1:35" ht="11.25" customHeight="1" x14ac:dyDescent="0.15">
      <c r="A452" s="53" t="s">
        <v>88</v>
      </c>
      <c r="B452" s="54"/>
      <c r="C452" s="54"/>
      <c r="D452" s="54"/>
      <c r="E452" s="54"/>
      <c r="F452" s="54"/>
      <c r="G452" s="54"/>
      <c r="H452" s="54"/>
      <c r="I452" s="54"/>
      <c r="J452" s="54"/>
      <c r="K452" s="55"/>
      <c r="L452" s="56">
        <v>20</v>
      </c>
      <c r="M452" s="69"/>
      <c r="N452" s="70"/>
      <c r="O452" s="59">
        <v>0.6</v>
      </c>
      <c r="P452" s="71"/>
      <c r="Q452" s="59">
        <v>0.7</v>
      </c>
      <c r="R452" s="71"/>
      <c r="S452" s="59">
        <v>15.5</v>
      </c>
      <c r="T452" s="71"/>
      <c r="U452" s="59">
        <v>70.8</v>
      </c>
      <c r="V452" s="72"/>
      <c r="W452" s="71"/>
      <c r="X452" s="59">
        <v>0</v>
      </c>
      <c r="Y452" s="71"/>
      <c r="Z452" s="17">
        <v>0</v>
      </c>
      <c r="AA452" s="59">
        <v>0</v>
      </c>
      <c r="AB452" s="71"/>
      <c r="AC452" s="17">
        <v>0</v>
      </c>
      <c r="AD452" s="17">
        <v>3.2</v>
      </c>
      <c r="AE452" s="17">
        <v>2</v>
      </c>
      <c r="AF452" s="20">
        <v>7.2</v>
      </c>
      <c r="AG452" s="17">
        <v>0.3</v>
      </c>
      <c r="AH452" s="5" t="s">
        <v>34</v>
      </c>
      <c r="AI452" s="5" t="s">
        <v>25</v>
      </c>
    </row>
    <row r="453" spans="1:35" ht="11.25" customHeight="1" x14ac:dyDescent="0.15">
      <c r="A453" s="42" t="s">
        <v>33</v>
      </c>
      <c r="B453" s="43"/>
      <c r="C453" s="43"/>
      <c r="D453" s="43"/>
      <c r="E453" s="43"/>
      <c r="F453" s="43"/>
      <c r="G453" s="43"/>
      <c r="H453" s="43"/>
      <c r="I453" s="43"/>
      <c r="J453" s="43"/>
      <c r="K453" s="44"/>
      <c r="L453" s="45"/>
      <c r="M453" s="46"/>
      <c r="N453" s="47"/>
      <c r="O453" s="48">
        <v>0.6</v>
      </c>
      <c r="P453" s="49"/>
      <c r="Q453" s="48">
        <v>0.7</v>
      </c>
      <c r="R453" s="49"/>
      <c r="S453" s="48">
        <v>36.700000000000003</v>
      </c>
      <c r="T453" s="49"/>
      <c r="U453" s="48">
        <v>155.4</v>
      </c>
      <c r="V453" s="50"/>
      <c r="W453" s="49"/>
      <c r="X453" s="48">
        <v>0</v>
      </c>
      <c r="Y453" s="49"/>
      <c r="Z453" s="18">
        <v>0</v>
      </c>
      <c r="AA453" s="48">
        <v>0</v>
      </c>
      <c r="AB453" s="49"/>
      <c r="AC453" s="18">
        <v>0</v>
      </c>
      <c r="AD453" s="18">
        <v>12</v>
      </c>
      <c r="AE453" s="18">
        <v>3.5</v>
      </c>
      <c r="AF453" s="22">
        <v>10.4</v>
      </c>
      <c r="AG453" s="18">
        <v>0.3</v>
      </c>
      <c r="AH453" s="1" t="s">
        <v>34</v>
      </c>
      <c r="AI453" s="1" t="s">
        <v>34</v>
      </c>
    </row>
    <row r="454" spans="1:35" ht="11.25" customHeight="1" x14ac:dyDescent="0.15">
      <c r="A454" s="95" t="s">
        <v>40</v>
      </c>
      <c r="B454" s="96"/>
      <c r="C454" s="96"/>
      <c r="D454" s="96"/>
      <c r="E454" s="96"/>
      <c r="F454" s="96"/>
      <c r="G454" s="96"/>
      <c r="H454" s="96"/>
      <c r="I454" s="96"/>
      <c r="J454" s="96"/>
      <c r="K454" s="96"/>
      <c r="L454" s="96"/>
      <c r="M454" s="96"/>
      <c r="N454" s="96"/>
      <c r="O454" s="96"/>
      <c r="P454" s="96"/>
      <c r="Q454" s="96"/>
      <c r="R454" s="96"/>
      <c r="S454" s="96"/>
      <c r="T454" s="96"/>
      <c r="U454" s="96"/>
      <c r="V454" s="96"/>
      <c r="W454" s="96"/>
      <c r="X454" s="96"/>
      <c r="Y454" s="96"/>
      <c r="Z454" s="96"/>
      <c r="AA454" s="96"/>
      <c r="AB454" s="96"/>
      <c r="AC454" s="96"/>
      <c r="AD454" s="96"/>
      <c r="AE454" s="96"/>
      <c r="AF454" s="96"/>
      <c r="AG454" s="96"/>
      <c r="AH454" s="96"/>
      <c r="AI454" s="97"/>
    </row>
    <row r="455" spans="1:35" ht="12.75" customHeight="1" x14ac:dyDescent="0.15">
      <c r="A455" s="53" t="s">
        <v>504</v>
      </c>
      <c r="B455" s="54"/>
      <c r="C455" s="54"/>
      <c r="D455" s="54"/>
      <c r="E455" s="54"/>
      <c r="F455" s="54"/>
      <c r="G455" s="54"/>
      <c r="H455" s="54"/>
      <c r="I455" s="54"/>
      <c r="J455" s="54"/>
      <c r="K455" s="55"/>
      <c r="L455" s="56">
        <v>60</v>
      </c>
      <c r="M455" s="69"/>
      <c r="N455" s="70"/>
      <c r="O455" s="59">
        <v>0.3</v>
      </c>
      <c r="P455" s="71"/>
      <c r="Q455" s="59">
        <v>1.3</v>
      </c>
      <c r="R455" s="71"/>
      <c r="S455" s="59">
        <v>2.7</v>
      </c>
      <c r="T455" s="71"/>
      <c r="U455" s="59">
        <v>24.6</v>
      </c>
      <c r="V455" s="72"/>
      <c r="W455" s="71"/>
      <c r="X455" s="59">
        <v>0</v>
      </c>
      <c r="Y455" s="71"/>
      <c r="Z455" s="17">
        <v>0.8</v>
      </c>
      <c r="AA455" s="59">
        <v>0.4</v>
      </c>
      <c r="AB455" s="71"/>
      <c r="AC455" s="17">
        <v>0.7</v>
      </c>
      <c r="AD455" s="17">
        <v>11</v>
      </c>
      <c r="AE455" s="17">
        <v>7.7</v>
      </c>
      <c r="AF455" s="20">
        <v>11.3</v>
      </c>
      <c r="AG455" s="17">
        <v>0.4</v>
      </c>
      <c r="AH455" s="5" t="s">
        <v>27</v>
      </c>
      <c r="AI455" s="5" t="s">
        <v>27</v>
      </c>
    </row>
    <row r="456" spans="1:35" ht="11.25" x14ac:dyDescent="0.15">
      <c r="A456" s="53" t="s">
        <v>617</v>
      </c>
      <c r="B456" s="54"/>
      <c r="C456" s="54"/>
      <c r="D456" s="54"/>
      <c r="E456" s="54"/>
      <c r="F456" s="54"/>
      <c r="G456" s="54"/>
      <c r="H456" s="54"/>
      <c r="I456" s="54"/>
      <c r="J456" s="54"/>
      <c r="K456" s="55"/>
      <c r="L456" s="56">
        <v>200</v>
      </c>
      <c r="M456" s="69"/>
      <c r="N456" s="70"/>
      <c r="O456" s="59">
        <v>6.6</v>
      </c>
      <c r="P456" s="71"/>
      <c r="Q456" s="59">
        <v>5.9</v>
      </c>
      <c r="R456" s="71"/>
      <c r="S456" s="59">
        <v>12.1</v>
      </c>
      <c r="T456" s="71"/>
      <c r="U456" s="59">
        <v>126.4</v>
      </c>
      <c r="V456" s="72"/>
      <c r="W456" s="71"/>
      <c r="X456" s="59">
        <v>0.1</v>
      </c>
      <c r="Y456" s="71"/>
      <c r="Z456" s="17">
        <v>3.9</v>
      </c>
      <c r="AA456" s="59">
        <v>0.1</v>
      </c>
      <c r="AB456" s="71"/>
      <c r="AC456" s="17">
        <v>0.8</v>
      </c>
      <c r="AD456" s="17">
        <v>15.8</v>
      </c>
      <c r="AE456" s="17">
        <v>18.7</v>
      </c>
      <c r="AF456" s="20">
        <v>73.900000000000006</v>
      </c>
      <c r="AG456" s="17">
        <v>1.4</v>
      </c>
      <c r="AH456" s="5" t="s">
        <v>244</v>
      </c>
      <c r="AI456" s="5" t="s">
        <v>31</v>
      </c>
    </row>
    <row r="457" spans="1:35" ht="12.75" customHeight="1" x14ac:dyDescent="0.15">
      <c r="A457" s="53" t="s">
        <v>637</v>
      </c>
      <c r="B457" s="54"/>
      <c r="C457" s="54"/>
      <c r="D457" s="54"/>
      <c r="E457" s="54"/>
      <c r="F457" s="54"/>
      <c r="G457" s="54"/>
      <c r="H457" s="54"/>
      <c r="I457" s="54"/>
      <c r="J457" s="54"/>
      <c r="K457" s="55"/>
      <c r="L457" s="116">
        <v>200</v>
      </c>
      <c r="M457" s="117"/>
      <c r="N457" s="118"/>
      <c r="O457" s="59">
        <v>7.6</v>
      </c>
      <c r="P457" s="71"/>
      <c r="Q457" s="59">
        <v>7.1</v>
      </c>
      <c r="R457" s="71"/>
      <c r="S457" s="59">
        <v>1.3</v>
      </c>
      <c r="T457" s="71"/>
      <c r="U457" s="59">
        <v>101</v>
      </c>
      <c r="V457" s="72"/>
      <c r="W457" s="71"/>
      <c r="X457" s="59">
        <v>0</v>
      </c>
      <c r="Y457" s="71"/>
      <c r="Z457" s="17">
        <v>0</v>
      </c>
      <c r="AA457" s="59">
        <v>0</v>
      </c>
      <c r="AB457" s="71"/>
      <c r="AC457" s="17">
        <v>0.2</v>
      </c>
      <c r="AD457" s="17">
        <v>8.4</v>
      </c>
      <c r="AE457" s="17">
        <v>7.9</v>
      </c>
      <c r="AF457" s="20">
        <v>64.8</v>
      </c>
      <c r="AG457" s="17">
        <v>0.9</v>
      </c>
      <c r="AH457" s="5" t="s">
        <v>199</v>
      </c>
      <c r="AI457" s="5" t="s">
        <v>31</v>
      </c>
    </row>
    <row r="458" spans="1:35" ht="11.25" x14ac:dyDescent="0.15">
      <c r="A458" s="53" t="s">
        <v>42</v>
      </c>
      <c r="B458" s="54"/>
      <c r="C458" s="54"/>
      <c r="D458" s="54"/>
      <c r="E458" s="54"/>
      <c r="F458" s="54"/>
      <c r="G458" s="54"/>
      <c r="H458" s="54"/>
      <c r="I458" s="54"/>
      <c r="J458" s="54"/>
      <c r="K458" s="55"/>
      <c r="L458" s="56">
        <v>45</v>
      </c>
      <c r="M458" s="69"/>
      <c r="N458" s="70"/>
      <c r="O458" s="59">
        <v>2.7</v>
      </c>
      <c r="P458" s="71"/>
      <c r="Q458" s="59">
        <v>0.2</v>
      </c>
      <c r="R458" s="71"/>
      <c r="S458" s="59">
        <v>17.600000000000001</v>
      </c>
      <c r="T458" s="71"/>
      <c r="U458" s="59">
        <v>82.9</v>
      </c>
      <c r="V458" s="72"/>
      <c r="W458" s="71"/>
      <c r="X458" s="59">
        <v>0.1</v>
      </c>
      <c r="Y458" s="71"/>
      <c r="Z458" s="17">
        <v>0</v>
      </c>
      <c r="AA458" s="59">
        <v>0</v>
      </c>
      <c r="AB458" s="71"/>
      <c r="AC458" s="17">
        <v>0.7</v>
      </c>
      <c r="AD458" s="17">
        <v>8.1</v>
      </c>
      <c r="AE458" s="17">
        <v>11.6</v>
      </c>
      <c r="AF458" s="20">
        <v>29.4</v>
      </c>
      <c r="AG458" s="17">
        <v>0.7</v>
      </c>
      <c r="AH458" s="5" t="s">
        <v>34</v>
      </c>
      <c r="AI458" s="5" t="s">
        <v>34</v>
      </c>
    </row>
    <row r="459" spans="1:35" ht="11.25" customHeight="1" x14ac:dyDescent="0.15">
      <c r="A459" s="53" t="s">
        <v>614</v>
      </c>
      <c r="B459" s="54"/>
      <c r="C459" s="54"/>
      <c r="D459" s="54"/>
      <c r="E459" s="54"/>
      <c r="F459" s="54"/>
      <c r="G459" s="54"/>
      <c r="H459" s="54"/>
      <c r="I459" s="54"/>
      <c r="J459" s="54"/>
      <c r="K459" s="55"/>
      <c r="L459" s="56">
        <v>180</v>
      </c>
      <c r="M459" s="69"/>
      <c r="N459" s="70"/>
      <c r="O459" s="59">
        <v>0</v>
      </c>
      <c r="P459" s="71"/>
      <c r="Q459" s="59">
        <v>0</v>
      </c>
      <c r="R459" s="71"/>
      <c r="S459" s="59">
        <v>11.6</v>
      </c>
      <c r="T459" s="71"/>
      <c r="U459" s="59">
        <v>46.5</v>
      </c>
      <c r="V459" s="72"/>
      <c r="W459" s="71"/>
      <c r="X459" s="59">
        <v>0</v>
      </c>
      <c r="Y459" s="71"/>
      <c r="Z459" s="17">
        <v>0</v>
      </c>
      <c r="AA459" s="59">
        <v>0</v>
      </c>
      <c r="AB459" s="71"/>
      <c r="AC459" s="17">
        <v>0</v>
      </c>
      <c r="AD459" s="17">
        <v>6.1</v>
      </c>
      <c r="AE459" s="17">
        <v>1.4</v>
      </c>
      <c r="AF459" s="20">
        <v>0</v>
      </c>
      <c r="AG459" s="17">
        <v>0</v>
      </c>
      <c r="AH459" s="5" t="s">
        <v>27</v>
      </c>
      <c r="AI459" s="5" t="s">
        <v>27</v>
      </c>
    </row>
    <row r="460" spans="1:35" ht="11.25" customHeight="1" x14ac:dyDescent="0.15">
      <c r="A460" s="42" t="s">
        <v>33</v>
      </c>
      <c r="B460" s="43"/>
      <c r="C460" s="43"/>
      <c r="D460" s="43"/>
      <c r="E460" s="43"/>
      <c r="F460" s="43"/>
      <c r="G460" s="43"/>
      <c r="H460" s="43"/>
      <c r="I460" s="43"/>
      <c r="J460" s="43"/>
      <c r="K460" s="44"/>
      <c r="L460" s="45"/>
      <c r="M460" s="46"/>
      <c r="N460" s="47"/>
      <c r="O460" s="48">
        <v>24.1</v>
      </c>
      <c r="P460" s="49"/>
      <c r="Q460" s="48">
        <v>20</v>
      </c>
      <c r="R460" s="49"/>
      <c r="S460" s="48">
        <v>76.2</v>
      </c>
      <c r="T460" s="49"/>
      <c r="U460" s="48">
        <v>582</v>
      </c>
      <c r="V460" s="50"/>
      <c r="W460" s="49"/>
      <c r="X460" s="48">
        <v>0.3</v>
      </c>
      <c r="Y460" s="49"/>
      <c r="Z460" s="18">
        <v>4.7</v>
      </c>
      <c r="AA460" s="48">
        <v>0.5</v>
      </c>
      <c r="AB460" s="49"/>
      <c r="AC460" s="18">
        <v>2.9</v>
      </c>
      <c r="AD460" s="18">
        <v>64.12</v>
      </c>
      <c r="AE460" s="18">
        <v>155.86000000000001</v>
      </c>
      <c r="AF460" s="22">
        <v>341.32</v>
      </c>
      <c r="AG460" s="18">
        <v>7.08</v>
      </c>
      <c r="AH460" s="1" t="s">
        <v>34</v>
      </c>
      <c r="AI460" s="1" t="s">
        <v>34</v>
      </c>
    </row>
    <row r="461" spans="1:35" ht="11.25" customHeight="1" x14ac:dyDescent="0.15">
      <c r="A461" s="95" t="s">
        <v>45</v>
      </c>
      <c r="B461" s="96"/>
      <c r="C461" s="96"/>
      <c r="D461" s="96"/>
      <c r="E461" s="96"/>
      <c r="F461" s="96"/>
      <c r="G461" s="96"/>
      <c r="H461" s="96"/>
      <c r="I461" s="96"/>
      <c r="J461" s="96"/>
      <c r="K461" s="96"/>
      <c r="L461" s="96"/>
      <c r="M461" s="96"/>
      <c r="N461" s="96"/>
      <c r="O461" s="96"/>
      <c r="P461" s="96"/>
      <c r="Q461" s="96"/>
      <c r="R461" s="96"/>
      <c r="S461" s="96"/>
      <c r="T461" s="96"/>
      <c r="U461" s="96"/>
      <c r="V461" s="96"/>
      <c r="W461" s="96"/>
      <c r="X461" s="96"/>
      <c r="Y461" s="96"/>
      <c r="Z461" s="96"/>
      <c r="AA461" s="96"/>
      <c r="AB461" s="96"/>
      <c r="AC461" s="96"/>
      <c r="AD461" s="96"/>
      <c r="AE461" s="96"/>
      <c r="AF461" s="96"/>
      <c r="AG461" s="96"/>
      <c r="AH461" s="96"/>
      <c r="AI461" s="97"/>
    </row>
    <row r="462" spans="1:35" ht="11.25" customHeight="1" x14ac:dyDescent="0.15">
      <c r="A462" s="31" t="s">
        <v>618</v>
      </c>
      <c r="B462" s="32"/>
      <c r="C462" s="32"/>
      <c r="D462" s="32"/>
      <c r="E462" s="32"/>
      <c r="F462" s="32"/>
      <c r="G462" s="32"/>
      <c r="H462" s="32"/>
      <c r="I462" s="32"/>
      <c r="J462" s="32"/>
      <c r="K462" s="33"/>
      <c r="L462" s="34" t="s">
        <v>619</v>
      </c>
      <c r="M462" s="93"/>
      <c r="N462" s="94"/>
      <c r="O462" s="37">
        <v>5.5</v>
      </c>
      <c r="P462" s="80"/>
      <c r="Q462" s="37">
        <v>7.8</v>
      </c>
      <c r="R462" s="80"/>
      <c r="S462" s="37">
        <v>34.200000000000003</v>
      </c>
      <c r="T462" s="80"/>
      <c r="U462" s="37">
        <v>229.8</v>
      </c>
      <c r="V462" s="81"/>
      <c r="W462" s="80"/>
      <c r="X462" s="37">
        <v>0.1</v>
      </c>
      <c r="Y462" s="80"/>
      <c r="Z462" s="19">
        <v>0</v>
      </c>
      <c r="AA462" s="37">
        <v>0</v>
      </c>
      <c r="AB462" s="80"/>
      <c r="AC462" s="19">
        <v>1.4</v>
      </c>
      <c r="AD462" s="19">
        <v>14.9</v>
      </c>
      <c r="AE462" s="19">
        <v>8.5</v>
      </c>
      <c r="AF462" s="23">
        <v>47.9</v>
      </c>
      <c r="AG462" s="19">
        <v>0.6</v>
      </c>
      <c r="AH462" s="3" t="s">
        <v>206</v>
      </c>
      <c r="AI462" s="3" t="s">
        <v>31</v>
      </c>
    </row>
    <row r="463" spans="1:35" ht="11.25" x14ac:dyDescent="0.15">
      <c r="A463" s="53" t="s">
        <v>42</v>
      </c>
      <c r="B463" s="54"/>
      <c r="C463" s="54"/>
      <c r="D463" s="54"/>
      <c r="E463" s="54"/>
      <c r="F463" s="54"/>
      <c r="G463" s="54"/>
      <c r="H463" s="54"/>
      <c r="I463" s="54"/>
      <c r="J463" s="54"/>
      <c r="K463" s="55"/>
      <c r="L463" s="56">
        <v>45</v>
      </c>
      <c r="M463" s="69"/>
      <c r="N463" s="70"/>
      <c r="O463" s="59">
        <v>2.7</v>
      </c>
      <c r="P463" s="71"/>
      <c r="Q463" s="59">
        <v>0.2</v>
      </c>
      <c r="R463" s="71"/>
      <c r="S463" s="59">
        <v>17.600000000000001</v>
      </c>
      <c r="T463" s="71"/>
      <c r="U463" s="59">
        <v>82.9</v>
      </c>
      <c r="V463" s="72"/>
      <c r="W463" s="71"/>
      <c r="X463" s="59">
        <v>0.1</v>
      </c>
      <c r="Y463" s="71"/>
      <c r="Z463" s="17">
        <v>0</v>
      </c>
      <c r="AA463" s="59">
        <v>0</v>
      </c>
      <c r="AB463" s="71"/>
      <c r="AC463" s="17">
        <v>0.7</v>
      </c>
      <c r="AD463" s="17">
        <v>8.1</v>
      </c>
      <c r="AE463" s="17">
        <v>11.6</v>
      </c>
      <c r="AF463" s="27">
        <v>29.4</v>
      </c>
      <c r="AG463" s="17">
        <v>0.7</v>
      </c>
      <c r="AH463" s="5" t="s">
        <v>34</v>
      </c>
      <c r="AI463" s="5" t="s">
        <v>34</v>
      </c>
    </row>
    <row r="464" spans="1:35" ht="11.25" customHeight="1" x14ac:dyDescent="0.15">
      <c r="A464" s="53" t="s">
        <v>610</v>
      </c>
      <c r="B464" s="54"/>
      <c r="C464" s="54"/>
      <c r="D464" s="54"/>
      <c r="E464" s="54"/>
      <c r="F464" s="54"/>
      <c r="G464" s="54"/>
      <c r="H464" s="54"/>
      <c r="I464" s="54"/>
      <c r="J464" s="54"/>
      <c r="K464" s="55"/>
      <c r="L464" s="56">
        <v>180</v>
      </c>
      <c r="M464" s="69"/>
      <c r="N464" s="70"/>
      <c r="O464" s="59">
        <v>0</v>
      </c>
      <c r="P464" s="71"/>
      <c r="Q464" s="59">
        <v>0</v>
      </c>
      <c r="R464" s="71"/>
      <c r="S464" s="59">
        <v>6.9</v>
      </c>
      <c r="T464" s="71"/>
      <c r="U464" s="59">
        <v>27.6</v>
      </c>
      <c r="V464" s="72"/>
      <c r="W464" s="71"/>
      <c r="X464" s="59">
        <v>0</v>
      </c>
      <c r="Y464" s="71"/>
      <c r="Z464" s="17">
        <v>0</v>
      </c>
      <c r="AA464" s="59">
        <v>0</v>
      </c>
      <c r="AB464" s="71"/>
      <c r="AC464" s="17">
        <v>0</v>
      </c>
      <c r="AD464" s="17">
        <v>7.2</v>
      </c>
      <c r="AE464" s="17">
        <v>2.2000000000000002</v>
      </c>
      <c r="AF464" s="20">
        <v>1.4</v>
      </c>
      <c r="AG464" s="17">
        <v>0.2</v>
      </c>
      <c r="AH464" s="5" t="s">
        <v>251</v>
      </c>
      <c r="AI464" s="5" t="s">
        <v>31</v>
      </c>
    </row>
    <row r="465" spans="1:35" ht="12.75" customHeight="1" x14ac:dyDescent="0.15">
      <c r="A465" s="53" t="s">
        <v>103</v>
      </c>
      <c r="B465" s="54"/>
      <c r="C465" s="54"/>
      <c r="D465" s="54"/>
      <c r="E465" s="54"/>
      <c r="F465" s="54"/>
      <c r="G465" s="54"/>
      <c r="H465" s="54"/>
      <c r="I465" s="54"/>
      <c r="J465" s="54"/>
      <c r="K465" s="55"/>
      <c r="L465" s="56">
        <v>114</v>
      </c>
      <c r="M465" s="69"/>
      <c r="N465" s="70"/>
      <c r="O465" s="59">
        <v>1</v>
      </c>
      <c r="P465" s="71"/>
      <c r="Q465" s="59">
        <v>0.3</v>
      </c>
      <c r="R465" s="71"/>
      <c r="S465" s="59">
        <v>13.6</v>
      </c>
      <c r="T465" s="71"/>
      <c r="U465" s="59">
        <v>62.2</v>
      </c>
      <c r="V465" s="72"/>
      <c r="W465" s="71"/>
      <c r="X465" s="59">
        <v>0</v>
      </c>
      <c r="Y465" s="71"/>
      <c r="Z465" s="17">
        <v>6.5</v>
      </c>
      <c r="AA465" s="59">
        <v>0</v>
      </c>
      <c r="AB465" s="71"/>
      <c r="AC465" s="17">
        <v>0</v>
      </c>
      <c r="AD465" s="17">
        <v>5.2</v>
      </c>
      <c r="AE465" s="17">
        <v>27.2</v>
      </c>
      <c r="AF465" s="20">
        <v>18.100000000000001</v>
      </c>
      <c r="AG465" s="17">
        <v>0.4</v>
      </c>
      <c r="AH465" s="5" t="s">
        <v>34</v>
      </c>
      <c r="AI465" s="5" t="s">
        <v>25</v>
      </c>
    </row>
    <row r="466" spans="1:35" ht="12.75" x14ac:dyDescent="0.15">
      <c r="A466" s="42" t="s">
        <v>33</v>
      </c>
      <c r="B466" s="43"/>
      <c r="C466" s="43"/>
      <c r="D466" s="43"/>
      <c r="E466" s="43"/>
      <c r="F466" s="43"/>
      <c r="G466" s="43"/>
      <c r="H466" s="43"/>
      <c r="I466" s="43"/>
      <c r="J466" s="43"/>
      <c r="K466" s="44"/>
      <c r="L466" s="45"/>
      <c r="M466" s="46"/>
      <c r="N466" s="47"/>
      <c r="O466" s="48">
        <v>18.7</v>
      </c>
      <c r="P466" s="49"/>
      <c r="Q466" s="48">
        <v>20.7</v>
      </c>
      <c r="R466" s="49"/>
      <c r="S466" s="48">
        <v>79.8</v>
      </c>
      <c r="T466" s="49"/>
      <c r="U466" s="48">
        <v>581.70000000000005</v>
      </c>
      <c r="V466" s="50"/>
      <c r="W466" s="49"/>
      <c r="X466" s="48">
        <v>0.3</v>
      </c>
      <c r="Y466" s="49"/>
      <c r="Z466" s="18">
        <v>18.399999999999999</v>
      </c>
      <c r="AA466" s="48">
        <v>0</v>
      </c>
      <c r="AB466" s="49"/>
      <c r="AC466" s="18">
        <v>1.9</v>
      </c>
      <c r="AD466" s="18">
        <v>48.1</v>
      </c>
      <c r="AE466" s="18">
        <v>78.2</v>
      </c>
      <c r="AF466" s="22">
        <v>225.7</v>
      </c>
      <c r="AG466" s="18">
        <v>3.7</v>
      </c>
      <c r="AH466" s="1" t="s">
        <v>34</v>
      </c>
      <c r="AI466" s="1" t="s">
        <v>34</v>
      </c>
    </row>
    <row r="467" spans="1:35" ht="11.25" customHeight="1" x14ac:dyDescent="0.15">
      <c r="A467" s="42" t="s">
        <v>55</v>
      </c>
      <c r="B467" s="43"/>
      <c r="C467" s="43"/>
      <c r="D467" s="43"/>
      <c r="E467" s="43"/>
      <c r="F467" s="43"/>
      <c r="G467" s="43"/>
      <c r="H467" s="43"/>
      <c r="I467" s="43"/>
      <c r="J467" s="43"/>
      <c r="K467" s="43"/>
      <c r="L467" s="43"/>
      <c r="M467" s="43"/>
      <c r="N467" s="44"/>
      <c r="O467" s="48">
        <f>O466+O460+O453+O449</f>
        <v>68.099999999999994</v>
      </c>
      <c r="P467" s="49"/>
      <c r="Q467" s="48">
        <f>Q466+Q460+Q453+Q449</f>
        <v>78.2</v>
      </c>
      <c r="R467" s="49"/>
      <c r="S467" s="48">
        <f>S466+S460+S453+S449</f>
        <v>226.39999999999998</v>
      </c>
      <c r="T467" s="49"/>
      <c r="U467" s="48">
        <f>U466+U460+U453+U449</f>
        <v>1885.3000000000002</v>
      </c>
      <c r="V467" s="50"/>
      <c r="W467" s="49"/>
      <c r="X467" s="48">
        <f>X466+X460+X449</f>
        <v>0.7</v>
      </c>
      <c r="Y467" s="49"/>
      <c r="Z467" s="18">
        <f>Z466+Z460+Z449</f>
        <v>23.799999999999997</v>
      </c>
      <c r="AA467" s="48">
        <f>AA466+AA460+AA449</f>
        <v>1</v>
      </c>
      <c r="AB467" s="49"/>
      <c r="AC467" s="18">
        <f>AC466+AC460+AC449</f>
        <v>8</v>
      </c>
      <c r="AD467" s="18">
        <f>AD466+AD460+AD453+AD449</f>
        <v>356.52</v>
      </c>
      <c r="AE467" s="18">
        <f>AE466+AE460+AE453+AE449</f>
        <v>281.86</v>
      </c>
      <c r="AF467" s="22">
        <f>AF466+AF460+AF453+AF449</f>
        <v>962.52</v>
      </c>
      <c r="AG467" s="18">
        <f>AG466+AG460+AG453+AG449</f>
        <v>15.180000000000001</v>
      </c>
      <c r="AH467" s="1" t="s">
        <v>34</v>
      </c>
      <c r="AI467" s="1" t="s">
        <v>34</v>
      </c>
    </row>
    <row r="468" spans="1:35" ht="11.25" customHeight="1" x14ac:dyDescent="0.15">
      <c r="A468" s="100" t="s">
        <v>257</v>
      </c>
      <c r="B468" s="100"/>
      <c r="C468" s="100"/>
      <c r="D468" s="100"/>
      <c r="E468" s="100"/>
      <c r="F468" s="100"/>
      <c r="G468" s="100"/>
      <c r="H468" s="100"/>
      <c r="I468" s="100"/>
      <c r="J468" s="100"/>
      <c r="K468" s="100"/>
      <c r="L468" s="100"/>
      <c r="M468" s="100"/>
      <c r="N468" s="100"/>
      <c r="O468" s="100"/>
      <c r="P468" s="100"/>
      <c r="Q468" s="100"/>
      <c r="R468" s="100"/>
      <c r="S468" s="100"/>
      <c r="T468" s="100"/>
      <c r="U468" s="100"/>
      <c r="V468" s="100"/>
      <c r="W468" s="100"/>
      <c r="X468" s="100"/>
      <c r="Y468" s="100"/>
      <c r="Z468" s="100"/>
      <c r="AA468" s="100"/>
      <c r="AB468" s="100"/>
      <c r="AC468" s="100"/>
      <c r="AD468" s="100"/>
      <c r="AE468" s="100"/>
      <c r="AF468" s="100"/>
    </row>
    <row r="469" spans="1:35" ht="11.25" customHeight="1" x14ac:dyDescent="0.15">
      <c r="A469" s="101" t="s">
        <v>1</v>
      </c>
      <c r="B469" s="102"/>
      <c r="C469" s="102"/>
      <c r="D469" s="102"/>
      <c r="E469" s="102"/>
      <c r="F469" s="102"/>
      <c r="G469" s="102"/>
      <c r="H469" s="102"/>
      <c r="I469" s="102"/>
      <c r="J469" s="102"/>
      <c r="K469" s="103"/>
      <c r="L469" s="101" t="s">
        <v>2</v>
      </c>
      <c r="M469" s="102"/>
      <c r="N469" s="103"/>
      <c r="O469" s="107" t="s">
        <v>3</v>
      </c>
      <c r="P469" s="108"/>
      <c r="Q469" s="108"/>
      <c r="R469" s="108"/>
      <c r="S469" s="108"/>
      <c r="T469" s="109"/>
      <c r="U469" s="110" t="s">
        <v>4</v>
      </c>
      <c r="V469" s="111"/>
      <c r="W469" s="112"/>
      <c r="X469" s="107" t="s">
        <v>5</v>
      </c>
      <c r="Y469" s="108"/>
      <c r="Z469" s="108"/>
      <c r="AA469" s="108"/>
      <c r="AB469" s="108"/>
      <c r="AC469" s="109"/>
      <c r="AD469" s="107" t="s">
        <v>6</v>
      </c>
      <c r="AE469" s="108"/>
      <c r="AF469" s="108"/>
      <c r="AG469" s="109"/>
      <c r="AH469" s="124" t="s">
        <v>7</v>
      </c>
      <c r="AI469" s="124" t="s">
        <v>8</v>
      </c>
    </row>
    <row r="470" spans="1:35" ht="11.25" customHeight="1" x14ac:dyDescent="0.15">
      <c r="A470" s="104"/>
      <c r="B470" s="105"/>
      <c r="C470" s="105"/>
      <c r="D470" s="105"/>
      <c r="E470" s="105"/>
      <c r="F470" s="105"/>
      <c r="G470" s="105"/>
      <c r="H470" s="105"/>
      <c r="I470" s="105"/>
      <c r="J470" s="105"/>
      <c r="K470" s="106"/>
      <c r="L470" s="104"/>
      <c r="M470" s="105"/>
      <c r="N470" s="106"/>
      <c r="O470" s="98" t="s">
        <v>9</v>
      </c>
      <c r="P470" s="47"/>
      <c r="Q470" s="98" t="s">
        <v>10</v>
      </c>
      <c r="R470" s="47"/>
      <c r="S470" s="98" t="s">
        <v>11</v>
      </c>
      <c r="T470" s="47"/>
      <c r="U470" s="113"/>
      <c r="V470" s="114"/>
      <c r="W470" s="115"/>
      <c r="X470" s="98" t="s">
        <v>12</v>
      </c>
      <c r="Y470" s="47"/>
      <c r="Z470" s="7" t="s">
        <v>13</v>
      </c>
      <c r="AA470" s="98" t="s">
        <v>14</v>
      </c>
      <c r="AB470" s="47"/>
      <c r="AC470" s="7" t="s">
        <v>15</v>
      </c>
      <c r="AD470" s="7" t="s">
        <v>16</v>
      </c>
      <c r="AE470" s="7" t="s">
        <v>17</v>
      </c>
      <c r="AF470" s="15" t="s">
        <v>18</v>
      </c>
      <c r="AG470" s="7" t="s">
        <v>19</v>
      </c>
      <c r="AH470" s="125"/>
      <c r="AI470" s="125"/>
    </row>
    <row r="471" spans="1:35" ht="12.75" customHeight="1" x14ac:dyDescent="0.15">
      <c r="A471" s="95" t="s">
        <v>20</v>
      </c>
      <c r="B471" s="96"/>
      <c r="C471" s="96"/>
      <c r="D471" s="96"/>
      <c r="E471" s="96"/>
      <c r="F471" s="96"/>
      <c r="G471" s="96"/>
      <c r="H471" s="96"/>
      <c r="I471" s="96"/>
      <c r="J471" s="96"/>
      <c r="K471" s="96"/>
      <c r="L471" s="96"/>
      <c r="M471" s="96"/>
      <c r="N471" s="96"/>
      <c r="O471" s="96"/>
      <c r="P471" s="96"/>
      <c r="Q471" s="96"/>
      <c r="R471" s="96"/>
      <c r="S471" s="96"/>
      <c r="T471" s="96"/>
      <c r="U471" s="96"/>
      <c r="V471" s="96"/>
      <c r="W471" s="96"/>
      <c r="X471" s="96"/>
      <c r="Y471" s="96"/>
      <c r="Z471" s="96"/>
      <c r="AA471" s="96"/>
      <c r="AB471" s="96"/>
      <c r="AC471" s="96"/>
      <c r="AD471" s="96"/>
      <c r="AE471" s="96"/>
      <c r="AF471" s="96"/>
      <c r="AG471" s="96"/>
      <c r="AH471" s="96"/>
      <c r="AI471" s="97"/>
    </row>
    <row r="472" spans="1:35" ht="12.75" customHeight="1" x14ac:dyDescent="0.15">
      <c r="A472" s="53" t="s">
        <v>106</v>
      </c>
      <c r="B472" s="54"/>
      <c r="C472" s="54"/>
      <c r="D472" s="54"/>
      <c r="E472" s="54"/>
      <c r="F472" s="54"/>
      <c r="G472" s="54"/>
      <c r="H472" s="54"/>
      <c r="I472" s="54"/>
      <c r="J472" s="54"/>
      <c r="K472" s="55"/>
      <c r="L472" s="56">
        <v>200</v>
      </c>
      <c r="M472" s="69"/>
      <c r="N472" s="70"/>
      <c r="O472" s="59">
        <v>4.2</v>
      </c>
      <c r="P472" s="71"/>
      <c r="Q472" s="59">
        <v>4.0999999999999996</v>
      </c>
      <c r="R472" s="71"/>
      <c r="S472" s="59">
        <v>23.6</v>
      </c>
      <c r="T472" s="71"/>
      <c r="U472" s="59">
        <v>147.30000000000001</v>
      </c>
      <c r="V472" s="72"/>
      <c r="W472" s="71"/>
      <c r="X472" s="59">
        <v>0</v>
      </c>
      <c r="Y472" s="71"/>
      <c r="Z472" s="17">
        <v>0.2</v>
      </c>
      <c r="AA472" s="59">
        <v>0</v>
      </c>
      <c r="AB472" s="71"/>
      <c r="AC472" s="17">
        <v>0.9</v>
      </c>
      <c r="AD472" s="17">
        <v>46.6</v>
      </c>
      <c r="AE472" s="17">
        <v>10</v>
      </c>
      <c r="AF472" s="20">
        <v>50</v>
      </c>
      <c r="AG472" s="17">
        <v>0.3</v>
      </c>
      <c r="AH472" s="5" t="s">
        <v>107</v>
      </c>
      <c r="AI472" s="5" t="s">
        <v>31</v>
      </c>
    </row>
    <row r="473" spans="1:35" ht="11.25" x14ac:dyDescent="0.15">
      <c r="A473" s="53" t="s">
        <v>250</v>
      </c>
      <c r="B473" s="54"/>
      <c r="C473" s="54"/>
      <c r="D473" s="54"/>
      <c r="E473" s="54"/>
      <c r="F473" s="54"/>
      <c r="G473" s="54"/>
      <c r="H473" s="54"/>
      <c r="I473" s="54"/>
      <c r="J473" s="54"/>
      <c r="K473" s="55"/>
      <c r="L473" s="56">
        <v>180</v>
      </c>
      <c r="M473" s="69"/>
      <c r="N473" s="70"/>
      <c r="O473" s="59">
        <v>0.1</v>
      </c>
      <c r="P473" s="71"/>
      <c r="Q473" s="59">
        <v>0</v>
      </c>
      <c r="R473" s="71"/>
      <c r="S473" s="59">
        <v>9.6999999999999993</v>
      </c>
      <c r="T473" s="71"/>
      <c r="U473" s="59">
        <v>39.1</v>
      </c>
      <c r="V473" s="72"/>
      <c r="W473" s="71"/>
      <c r="X473" s="59">
        <v>0</v>
      </c>
      <c r="Y473" s="71"/>
      <c r="Z473" s="17">
        <v>0</v>
      </c>
      <c r="AA473" s="59">
        <v>0</v>
      </c>
      <c r="AB473" s="71"/>
      <c r="AC473" s="17">
        <v>0</v>
      </c>
      <c r="AD473" s="17">
        <v>2.5</v>
      </c>
      <c r="AE473" s="17">
        <v>2</v>
      </c>
      <c r="AF473" s="20">
        <v>3.7</v>
      </c>
      <c r="AG473" s="17">
        <v>0.4</v>
      </c>
      <c r="AH473" s="5" t="s">
        <v>27</v>
      </c>
      <c r="AI473" s="5" t="s">
        <v>27</v>
      </c>
    </row>
    <row r="474" spans="1:35" ht="12" customHeight="1" x14ac:dyDescent="0.15">
      <c r="A474" s="53" t="s">
        <v>42</v>
      </c>
      <c r="B474" s="54"/>
      <c r="C474" s="54"/>
      <c r="D474" s="54"/>
      <c r="E474" s="54"/>
      <c r="F474" s="54"/>
      <c r="G474" s="54"/>
      <c r="H474" s="54"/>
      <c r="I474" s="54"/>
      <c r="J474" s="54"/>
      <c r="K474" s="55"/>
      <c r="L474" s="56">
        <v>45</v>
      </c>
      <c r="M474" s="69"/>
      <c r="N474" s="70"/>
      <c r="O474" s="59">
        <v>2.7</v>
      </c>
      <c r="P474" s="71"/>
      <c r="Q474" s="59">
        <v>0.2</v>
      </c>
      <c r="R474" s="71"/>
      <c r="S474" s="59">
        <v>17.600000000000001</v>
      </c>
      <c r="T474" s="71"/>
      <c r="U474" s="59">
        <v>82.9</v>
      </c>
      <c r="V474" s="72"/>
      <c r="W474" s="71"/>
      <c r="X474" s="59">
        <v>0.1</v>
      </c>
      <c r="Y474" s="71"/>
      <c r="Z474" s="17">
        <v>0</v>
      </c>
      <c r="AA474" s="59">
        <v>0</v>
      </c>
      <c r="AB474" s="71"/>
      <c r="AC474" s="17">
        <v>0.7</v>
      </c>
      <c r="AD474" s="17">
        <v>8.1</v>
      </c>
      <c r="AE474" s="17">
        <v>11.6</v>
      </c>
      <c r="AF474" s="20">
        <v>29.4</v>
      </c>
      <c r="AG474" s="17">
        <v>0.7</v>
      </c>
      <c r="AH474" s="5" t="s">
        <v>34</v>
      </c>
      <c r="AI474" s="5" t="s">
        <v>34</v>
      </c>
    </row>
    <row r="475" spans="1:35" ht="22.5" customHeight="1" x14ac:dyDescent="0.15">
      <c r="A475" s="42" t="s">
        <v>33</v>
      </c>
      <c r="B475" s="43"/>
      <c r="C475" s="43"/>
      <c r="D475" s="43"/>
      <c r="E475" s="43"/>
      <c r="F475" s="43"/>
      <c r="G475" s="43"/>
      <c r="H475" s="43"/>
      <c r="I475" s="43"/>
      <c r="J475" s="43"/>
      <c r="K475" s="44"/>
      <c r="L475" s="45"/>
      <c r="M475" s="46"/>
      <c r="N475" s="47"/>
      <c r="O475" s="48">
        <v>7</v>
      </c>
      <c r="P475" s="49"/>
      <c r="Q475" s="48">
        <v>4.3</v>
      </c>
      <c r="R475" s="49"/>
      <c r="S475" s="48">
        <v>50.9</v>
      </c>
      <c r="T475" s="49"/>
      <c r="U475" s="48">
        <v>269.3</v>
      </c>
      <c r="V475" s="50"/>
      <c r="W475" s="49"/>
      <c r="X475" s="48">
        <v>0.1</v>
      </c>
      <c r="Y475" s="49"/>
      <c r="Z475" s="18">
        <v>0.2</v>
      </c>
      <c r="AA475" s="48">
        <v>0</v>
      </c>
      <c r="AB475" s="49"/>
      <c r="AC475" s="18">
        <v>1.6</v>
      </c>
      <c r="AD475" s="18">
        <v>57.2</v>
      </c>
      <c r="AE475" s="18">
        <v>23.6</v>
      </c>
      <c r="AF475" s="22">
        <v>83.1</v>
      </c>
      <c r="AG475" s="18">
        <v>1.4</v>
      </c>
      <c r="AH475" s="1" t="s">
        <v>34</v>
      </c>
      <c r="AI475" s="1" t="s">
        <v>34</v>
      </c>
    </row>
    <row r="476" spans="1:35" ht="12.75" x14ac:dyDescent="0.15">
      <c r="A476" s="95" t="s">
        <v>35</v>
      </c>
      <c r="B476" s="96"/>
      <c r="C476" s="96"/>
      <c r="D476" s="96"/>
      <c r="E476" s="96"/>
      <c r="F476" s="96"/>
      <c r="G476" s="96"/>
      <c r="H476" s="96"/>
      <c r="I476" s="96"/>
      <c r="J476" s="96"/>
      <c r="K476" s="96"/>
      <c r="L476" s="96"/>
      <c r="M476" s="96"/>
      <c r="N476" s="96"/>
      <c r="O476" s="96"/>
      <c r="P476" s="96"/>
      <c r="Q476" s="96"/>
      <c r="R476" s="96"/>
      <c r="S476" s="96"/>
      <c r="T476" s="96"/>
      <c r="U476" s="96"/>
      <c r="V476" s="96"/>
      <c r="W476" s="96"/>
      <c r="X476" s="96"/>
      <c r="Y476" s="96"/>
      <c r="Z476" s="96"/>
      <c r="AA476" s="96"/>
      <c r="AB476" s="96"/>
      <c r="AC476" s="96"/>
      <c r="AD476" s="96"/>
      <c r="AE476" s="96"/>
      <c r="AF476" s="96"/>
      <c r="AG476" s="96"/>
      <c r="AH476" s="96"/>
      <c r="AI476" s="97"/>
    </row>
    <row r="477" spans="1:35" ht="11.25" customHeight="1" x14ac:dyDescent="0.15">
      <c r="A477" s="53" t="s">
        <v>209</v>
      </c>
      <c r="B477" s="54"/>
      <c r="C477" s="54"/>
      <c r="D477" s="54"/>
      <c r="E477" s="54"/>
      <c r="F477" s="54"/>
      <c r="G477" s="54"/>
      <c r="H477" s="54"/>
      <c r="I477" s="54"/>
      <c r="J477" s="54"/>
      <c r="K477" s="55"/>
      <c r="L477" s="56">
        <v>114</v>
      </c>
      <c r="M477" s="69"/>
      <c r="N477" s="70"/>
      <c r="O477" s="59">
        <v>0.4</v>
      </c>
      <c r="P477" s="71"/>
      <c r="Q477" s="59">
        <v>0.4</v>
      </c>
      <c r="R477" s="71"/>
      <c r="S477" s="59">
        <v>9.3000000000000007</v>
      </c>
      <c r="T477" s="71"/>
      <c r="U477" s="59">
        <v>44.7</v>
      </c>
      <c r="V477" s="72"/>
      <c r="W477" s="71"/>
      <c r="X477" s="59">
        <v>0</v>
      </c>
      <c r="Y477" s="71"/>
      <c r="Z477" s="17">
        <v>9.5</v>
      </c>
      <c r="AA477" s="59">
        <v>0</v>
      </c>
      <c r="AB477" s="71"/>
      <c r="AC477" s="17">
        <v>0.6</v>
      </c>
      <c r="AD477" s="17">
        <v>15.2</v>
      </c>
      <c r="AE477" s="17">
        <v>7.6</v>
      </c>
      <c r="AF477" s="20">
        <v>10.5</v>
      </c>
      <c r="AG477" s="17">
        <v>2.1</v>
      </c>
      <c r="AH477" s="5" t="s">
        <v>34</v>
      </c>
      <c r="AI477" s="5" t="s">
        <v>25</v>
      </c>
    </row>
    <row r="478" spans="1:35" ht="11.25" customHeight="1" x14ac:dyDescent="0.15">
      <c r="A478" s="42" t="s">
        <v>33</v>
      </c>
      <c r="B478" s="43"/>
      <c r="C478" s="43"/>
      <c r="D478" s="43"/>
      <c r="E478" s="43"/>
      <c r="F478" s="43"/>
      <c r="G478" s="43"/>
      <c r="H478" s="43"/>
      <c r="I478" s="43"/>
      <c r="J478" s="43"/>
      <c r="K478" s="44"/>
      <c r="L478" s="45"/>
      <c r="M478" s="46"/>
      <c r="N478" s="47"/>
      <c r="O478" s="48">
        <v>0.4</v>
      </c>
      <c r="P478" s="49"/>
      <c r="Q478" s="48">
        <v>0.4</v>
      </c>
      <c r="R478" s="49"/>
      <c r="S478" s="48">
        <v>9.3000000000000007</v>
      </c>
      <c r="T478" s="49"/>
      <c r="U478" s="48">
        <v>44.7</v>
      </c>
      <c r="V478" s="50"/>
      <c r="W478" s="49"/>
      <c r="X478" s="48">
        <v>0</v>
      </c>
      <c r="Y478" s="49"/>
      <c r="Z478" s="18">
        <v>9.5</v>
      </c>
      <c r="AA478" s="48">
        <v>0</v>
      </c>
      <c r="AB478" s="49"/>
      <c r="AC478" s="18">
        <v>0.6</v>
      </c>
      <c r="AD478" s="18">
        <v>15.2</v>
      </c>
      <c r="AE478" s="18">
        <v>7.6</v>
      </c>
      <c r="AF478" s="22">
        <v>10.5</v>
      </c>
      <c r="AG478" s="18">
        <v>2.1</v>
      </c>
      <c r="AH478" s="1" t="s">
        <v>34</v>
      </c>
      <c r="AI478" s="1" t="s">
        <v>34</v>
      </c>
    </row>
    <row r="479" spans="1:35" ht="11.25" customHeight="1" x14ac:dyDescent="0.15">
      <c r="A479" s="95" t="s">
        <v>40</v>
      </c>
      <c r="B479" s="96"/>
      <c r="C479" s="96"/>
      <c r="D479" s="96"/>
      <c r="E479" s="96"/>
      <c r="F479" s="96"/>
      <c r="G479" s="96"/>
      <c r="H479" s="96"/>
      <c r="I479" s="96"/>
      <c r="J479" s="96"/>
      <c r="K479" s="96"/>
      <c r="L479" s="96"/>
      <c r="M479" s="96"/>
      <c r="N479" s="96"/>
      <c r="O479" s="96"/>
      <c r="P479" s="96"/>
      <c r="Q479" s="96"/>
      <c r="R479" s="96"/>
      <c r="S479" s="96"/>
      <c r="T479" s="96"/>
      <c r="U479" s="96"/>
      <c r="V479" s="96"/>
      <c r="W479" s="96"/>
      <c r="X479" s="96"/>
      <c r="Y479" s="96"/>
      <c r="Z479" s="96"/>
      <c r="AA479" s="96"/>
      <c r="AB479" s="96"/>
      <c r="AC479" s="96"/>
      <c r="AD479" s="96"/>
      <c r="AE479" s="96"/>
      <c r="AF479" s="96"/>
      <c r="AG479" s="96"/>
      <c r="AH479" s="96"/>
      <c r="AI479" s="97"/>
    </row>
    <row r="480" spans="1:35" ht="12.75" customHeight="1" x14ac:dyDescent="0.15">
      <c r="A480" s="53" t="s">
        <v>285</v>
      </c>
      <c r="B480" s="54"/>
      <c r="C480" s="54"/>
      <c r="D480" s="54"/>
      <c r="E480" s="54"/>
      <c r="F480" s="54"/>
      <c r="G480" s="54"/>
      <c r="H480" s="54"/>
      <c r="I480" s="54"/>
      <c r="J480" s="54"/>
      <c r="K480" s="55"/>
      <c r="L480" s="56">
        <v>200</v>
      </c>
      <c r="M480" s="69"/>
      <c r="N480" s="70"/>
      <c r="O480" s="59">
        <v>6</v>
      </c>
      <c r="P480" s="71"/>
      <c r="Q480" s="59">
        <v>7</v>
      </c>
      <c r="R480" s="71"/>
      <c r="S480" s="59">
        <v>3.9</v>
      </c>
      <c r="T480" s="71"/>
      <c r="U480" s="59">
        <v>103</v>
      </c>
      <c r="V480" s="72"/>
      <c r="W480" s="71"/>
      <c r="X480" s="59">
        <v>0</v>
      </c>
      <c r="Y480" s="71"/>
      <c r="Z480" s="17">
        <v>8</v>
      </c>
      <c r="AA480" s="59">
        <v>0.1</v>
      </c>
      <c r="AB480" s="71"/>
      <c r="AC480" s="17">
        <v>1.4</v>
      </c>
      <c r="AD480" s="17">
        <v>33.4</v>
      </c>
      <c r="AE480" s="17">
        <v>15.3</v>
      </c>
      <c r="AF480" s="20">
        <v>59.9</v>
      </c>
      <c r="AG480" s="17">
        <v>1.2</v>
      </c>
      <c r="AH480" s="5" t="s">
        <v>286</v>
      </c>
      <c r="AI480" s="5" t="s">
        <v>31</v>
      </c>
    </row>
    <row r="481" spans="1:35" ht="11.25" x14ac:dyDescent="0.15">
      <c r="A481" s="53" t="s">
        <v>329</v>
      </c>
      <c r="B481" s="54"/>
      <c r="C481" s="54"/>
      <c r="D481" s="54"/>
      <c r="E481" s="54"/>
      <c r="F481" s="54"/>
      <c r="G481" s="54"/>
      <c r="H481" s="54"/>
      <c r="I481" s="54"/>
      <c r="J481" s="54"/>
      <c r="K481" s="55"/>
      <c r="L481" s="56">
        <v>200</v>
      </c>
      <c r="M481" s="69"/>
      <c r="N481" s="70"/>
      <c r="O481" s="59">
        <v>8.8000000000000007</v>
      </c>
      <c r="P481" s="71"/>
      <c r="Q481" s="59">
        <v>10.4</v>
      </c>
      <c r="R481" s="71"/>
      <c r="S481" s="59">
        <v>26.1</v>
      </c>
      <c r="T481" s="71"/>
      <c r="U481" s="59">
        <v>233.2</v>
      </c>
      <c r="V481" s="72"/>
      <c r="W481" s="71"/>
      <c r="X481" s="59">
        <v>0</v>
      </c>
      <c r="Y481" s="71"/>
      <c r="Z481" s="17">
        <v>1</v>
      </c>
      <c r="AA481" s="59">
        <v>0.2</v>
      </c>
      <c r="AB481" s="71"/>
      <c r="AC481" s="17">
        <v>2.6</v>
      </c>
      <c r="AD481" s="17">
        <v>14.2</v>
      </c>
      <c r="AE481" s="17">
        <v>26.2</v>
      </c>
      <c r="AF481" s="20">
        <v>106.7</v>
      </c>
      <c r="AG481" s="17">
        <v>1.3</v>
      </c>
      <c r="AH481" s="5" t="s">
        <v>330</v>
      </c>
      <c r="AI481" s="5" t="s">
        <v>25</v>
      </c>
    </row>
    <row r="482" spans="1:35" ht="11.25" customHeight="1" x14ac:dyDescent="0.15">
      <c r="A482" s="53" t="s">
        <v>42</v>
      </c>
      <c r="B482" s="54"/>
      <c r="C482" s="54"/>
      <c r="D482" s="54"/>
      <c r="E482" s="54"/>
      <c r="F482" s="54"/>
      <c r="G482" s="54"/>
      <c r="H482" s="54"/>
      <c r="I482" s="54"/>
      <c r="J482" s="54"/>
      <c r="K482" s="55"/>
      <c r="L482" s="56">
        <v>45</v>
      </c>
      <c r="M482" s="69"/>
      <c r="N482" s="70"/>
      <c r="O482" s="59">
        <v>2.7</v>
      </c>
      <c r="P482" s="71"/>
      <c r="Q482" s="59">
        <v>0.2</v>
      </c>
      <c r="R482" s="71"/>
      <c r="S482" s="59">
        <v>17.600000000000001</v>
      </c>
      <c r="T482" s="71"/>
      <c r="U482" s="59">
        <v>82.9</v>
      </c>
      <c r="V482" s="72"/>
      <c r="W482" s="71"/>
      <c r="X482" s="59">
        <v>0.1</v>
      </c>
      <c r="Y482" s="71"/>
      <c r="Z482" s="17">
        <v>0</v>
      </c>
      <c r="AA482" s="59">
        <v>0</v>
      </c>
      <c r="AB482" s="71"/>
      <c r="AC482" s="17">
        <v>0.7</v>
      </c>
      <c r="AD482" s="17">
        <v>8.1</v>
      </c>
      <c r="AE482" s="17">
        <v>11.6</v>
      </c>
      <c r="AF482" s="20">
        <v>29.4</v>
      </c>
      <c r="AG482" s="17">
        <v>0.7</v>
      </c>
      <c r="AH482" s="5" t="s">
        <v>34</v>
      </c>
      <c r="AI482" s="5" t="s">
        <v>34</v>
      </c>
    </row>
    <row r="483" spans="1:35" ht="12.75" customHeight="1" x14ac:dyDescent="0.15">
      <c r="A483" s="53" t="s">
        <v>621</v>
      </c>
      <c r="B483" s="54"/>
      <c r="C483" s="54"/>
      <c r="D483" s="54"/>
      <c r="E483" s="54"/>
      <c r="F483" s="54"/>
      <c r="G483" s="54"/>
      <c r="H483" s="54"/>
      <c r="I483" s="54"/>
      <c r="J483" s="54"/>
      <c r="K483" s="55"/>
      <c r="L483" s="56">
        <v>180</v>
      </c>
      <c r="M483" s="69"/>
      <c r="N483" s="70"/>
      <c r="O483" s="59">
        <v>2.5</v>
      </c>
      <c r="P483" s="71"/>
      <c r="Q483" s="59">
        <v>2.2000000000000002</v>
      </c>
      <c r="R483" s="71"/>
      <c r="S483" s="59">
        <v>11.1</v>
      </c>
      <c r="T483" s="71"/>
      <c r="U483" s="59">
        <v>74.7</v>
      </c>
      <c r="V483" s="72"/>
      <c r="W483" s="71"/>
      <c r="X483" s="59">
        <v>0</v>
      </c>
      <c r="Y483" s="71"/>
      <c r="Z483" s="17">
        <v>0.5</v>
      </c>
      <c r="AA483" s="59">
        <v>0</v>
      </c>
      <c r="AB483" s="71"/>
      <c r="AC483" s="17">
        <v>0</v>
      </c>
      <c r="AD483" s="17">
        <v>95.3</v>
      </c>
      <c r="AE483" s="17">
        <v>11.5</v>
      </c>
      <c r="AF483" s="20">
        <v>66.2</v>
      </c>
      <c r="AG483" s="17">
        <v>0.3</v>
      </c>
      <c r="AH483" s="5" t="s">
        <v>50</v>
      </c>
      <c r="AI483" s="5" t="s">
        <v>31</v>
      </c>
    </row>
    <row r="484" spans="1:35" ht="12.75" x14ac:dyDescent="0.15">
      <c r="A484" s="42" t="s">
        <v>33</v>
      </c>
      <c r="B484" s="43"/>
      <c r="C484" s="43"/>
      <c r="D484" s="43"/>
      <c r="E484" s="43"/>
      <c r="F484" s="43"/>
      <c r="G484" s="43"/>
      <c r="H484" s="43"/>
      <c r="I484" s="43"/>
      <c r="J484" s="43"/>
      <c r="K484" s="44"/>
      <c r="L484" s="45"/>
      <c r="M484" s="46"/>
      <c r="N484" s="47"/>
      <c r="O484" s="48">
        <v>34.11</v>
      </c>
      <c r="P484" s="49"/>
      <c r="Q484" s="48">
        <v>33.119999999999997</v>
      </c>
      <c r="R484" s="49"/>
      <c r="S484" s="48">
        <v>92.41</v>
      </c>
      <c r="T484" s="49"/>
      <c r="U484" s="48">
        <v>805.76</v>
      </c>
      <c r="V484" s="50"/>
      <c r="W484" s="49"/>
      <c r="X484" s="48">
        <v>0.3</v>
      </c>
      <c r="Y484" s="49"/>
      <c r="Z484" s="18">
        <v>9.9</v>
      </c>
      <c r="AA484" s="48">
        <v>0.5</v>
      </c>
      <c r="AB484" s="49"/>
      <c r="AC484" s="18">
        <v>5.6</v>
      </c>
      <c r="AD484" s="18">
        <v>182.9</v>
      </c>
      <c r="AE484" s="18">
        <v>185.8</v>
      </c>
      <c r="AF484" s="22">
        <v>492.2</v>
      </c>
      <c r="AG484" s="18">
        <v>8.1999999999999993</v>
      </c>
      <c r="AH484" s="1" t="s">
        <v>34</v>
      </c>
      <c r="AI484" s="1" t="s">
        <v>34</v>
      </c>
    </row>
    <row r="485" spans="1:35" ht="11.25" customHeight="1" x14ac:dyDescent="0.15">
      <c r="A485" s="95" t="s">
        <v>45</v>
      </c>
      <c r="B485" s="96"/>
      <c r="C485" s="96"/>
      <c r="D485" s="96"/>
      <c r="E485" s="96"/>
      <c r="F485" s="96"/>
      <c r="G485" s="96"/>
      <c r="H485" s="96"/>
      <c r="I485" s="96"/>
      <c r="J485" s="96"/>
      <c r="K485" s="96"/>
      <c r="L485" s="96"/>
      <c r="M485" s="96"/>
      <c r="N485" s="96"/>
      <c r="O485" s="96"/>
      <c r="P485" s="96"/>
      <c r="Q485" s="96"/>
      <c r="R485" s="96"/>
      <c r="S485" s="96"/>
      <c r="T485" s="96"/>
      <c r="U485" s="96"/>
      <c r="V485" s="96"/>
      <c r="W485" s="96"/>
      <c r="X485" s="96"/>
      <c r="Y485" s="96"/>
      <c r="Z485" s="96"/>
      <c r="AA485" s="96"/>
      <c r="AB485" s="96"/>
      <c r="AC485" s="96"/>
      <c r="AD485" s="96"/>
      <c r="AE485" s="96"/>
      <c r="AF485" s="96"/>
      <c r="AG485" s="96"/>
      <c r="AH485" s="96"/>
      <c r="AI485" s="97"/>
    </row>
    <row r="486" spans="1:35" ht="11.25" customHeight="1" x14ac:dyDescent="0.15">
      <c r="A486" s="53" t="s">
        <v>46</v>
      </c>
      <c r="B486" s="54"/>
      <c r="C486" s="54"/>
      <c r="D486" s="54"/>
      <c r="E486" s="54"/>
      <c r="F486" s="54"/>
      <c r="G486" s="54"/>
      <c r="H486" s="54"/>
      <c r="I486" s="54"/>
      <c r="J486" s="54"/>
      <c r="K486" s="55"/>
      <c r="L486" s="56">
        <v>200</v>
      </c>
      <c r="M486" s="69"/>
      <c r="N486" s="70"/>
      <c r="O486" s="59">
        <v>3</v>
      </c>
      <c r="P486" s="71"/>
      <c r="Q486" s="59">
        <v>3.7</v>
      </c>
      <c r="R486" s="71"/>
      <c r="S486" s="59">
        <v>6.7</v>
      </c>
      <c r="T486" s="71"/>
      <c r="U486" s="59">
        <v>73.2</v>
      </c>
      <c r="V486" s="72"/>
      <c r="W486" s="71"/>
      <c r="X486" s="59">
        <v>0</v>
      </c>
      <c r="Y486" s="71"/>
      <c r="Z486" s="17">
        <v>0.6</v>
      </c>
      <c r="AA486" s="59">
        <v>0</v>
      </c>
      <c r="AB486" s="71"/>
      <c r="AC486" s="17">
        <v>0</v>
      </c>
      <c r="AD486" s="17">
        <v>110.8</v>
      </c>
      <c r="AE486" s="17">
        <v>12.5</v>
      </c>
      <c r="AF486" s="20">
        <v>76.7</v>
      </c>
      <c r="AG486" s="17">
        <v>0.1</v>
      </c>
      <c r="AH486" s="5" t="s">
        <v>47</v>
      </c>
      <c r="AI486" s="5" t="s">
        <v>31</v>
      </c>
    </row>
    <row r="487" spans="1:35" ht="11.25" customHeight="1" x14ac:dyDescent="0.15">
      <c r="A487" s="53" t="s">
        <v>42</v>
      </c>
      <c r="B487" s="54"/>
      <c r="C487" s="54"/>
      <c r="D487" s="54"/>
      <c r="E487" s="54"/>
      <c r="F487" s="54"/>
      <c r="G487" s="54"/>
      <c r="H487" s="54"/>
      <c r="I487" s="54"/>
      <c r="J487" s="54"/>
      <c r="K487" s="55"/>
      <c r="L487" s="56">
        <v>45</v>
      </c>
      <c r="M487" s="69"/>
      <c r="N487" s="70"/>
      <c r="O487" s="59">
        <v>2.7</v>
      </c>
      <c r="P487" s="71"/>
      <c r="Q487" s="59">
        <v>0.2</v>
      </c>
      <c r="R487" s="71"/>
      <c r="S487" s="59">
        <v>17.600000000000001</v>
      </c>
      <c r="T487" s="71"/>
      <c r="U487" s="59">
        <v>82.9</v>
      </c>
      <c r="V487" s="72"/>
      <c r="W487" s="71"/>
      <c r="X487" s="59">
        <v>0.1</v>
      </c>
      <c r="Y487" s="71"/>
      <c r="Z487" s="17">
        <v>0</v>
      </c>
      <c r="AA487" s="59">
        <v>0</v>
      </c>
      <c r="AB487" s="71"/>
      <c r="AC487" s="17">
        <v>0.7</v>
      </c>
      <c r="AD487" s="17">
        <v>8.1</v>
      </c>
      <c r="AE487" s="17">
        <v>11.6</v>
      </c>
      <c r="AF487" s="20">
        <v>29.4</v>
      </c>
      <c r="AG487" s="17">
        <v>0.7</v>
      </c>
      <c r="AH487" s="5" t="s">
        <v>34</v>
      </c>
      <c r="AI487" s="5" t="s">
        <v>34</v>
      </c>
    </row>
    <row r="488" spans="1:35" ht="11.25" customHeight="1" x14ac:dyDescent="0.15">
      <c r="A488" s="53" t="s">
        <v>608</v>
      </c>
      <c r="B488" s="54"/>
      <c r="C488" s="54"/>
      <c r="D488" s="54"/>
      <c r="E488" s="54"/>
      <c r="F488" s="54"/>
      <c r="G488" s="54"/>
      <c r="H488" s="54"/>
      <c r="I488" s="54"/>
      <c r="J488" s="54"/>
      <c r="K488" s="55"/>
      <c r="L488" s="56">
        <v>180</v>
      </c>
      <c r="M488" s="69"/>
      <c r="N488" s="70"/>
      <c r="O488" s="59">
        <v>2.5</v>
      </c>
      <c r="P488" s="71"/>
      <c r="Q488" s="59">
        <v>2.2000000000000002</v>
      </c>
      <c r="R488" s="71"/>
      <c r="S488" s="59">
        <v>11.1</v>
      </c>
      <c r="T488" s="71"/>
      <c r="U488" s="59">
        <v>74.7</v>
      </c>
      <c r="V488" s="72"/>
      <c r="W488" s="71"/>
      <c r="X488" s="59">
        <v>0</v>
      </c>
      <c r="Y488" s="71"/>
      <c r="Z488" s="17">
        <v>0.5</v>
      </c>
      <c r="AA488" s="59">
        <v>0</v>
      </c>
      <c r="AB488" s="71"/>
      <c r="AC488" s="17">
        <v>0</v>
      </c>
      <c r="AD488" s="17">
        <v>95.3</v>
      </c>
      <c r="AE488" s="17">
        <v>11.5</v>
      </c>
      <c r="AF488" s="20">
        <v>66.2</v>
      </c>
      <c r="AG488" s="17">
        <v>0.3</v>
      </c>
      <c r="AH488" s="5" t="s">
        <v>50</v>
      </c>
      <c r="AI488" s="5" t="s">
        <v>31</v>
      </c>
    </row>
    <row r="489" spans="1:35" ht="12.75" customHeight="1" x14ac:dyDescent="0.15">
      <c r="A489" s="53" t="s">
        <v>38</v>
      </c>
      <c r="B489" s="54"/>
      <c r="C489" s="54"/>
      <c r="D489" s="54"/>
      <c r="E489" s="54"/>
      <c r="F489" s="54"/>
      <c r="G489" s="54"/>
      <c r="H489" s="54"/>
      <c r="I489" s="54"/>
      <c r="J489" s="54"/>
      <c r="K489" s="55"/>
      <c r="L489" s="56">
        <v>20</v>
      </c>
      <c r="M489" s="69"/>
      <c r="N489" s="70"/>
      <c r="O489" s="59">
        <v>1.5</v>
      </c>
      <c r="P489" s="71"/>
      <c r="Q489" s="59">
        <v>2</v>
      </c>
      <c r="R489" s="71"/>
      <c r="S489" s="59">
        <v>14.9</v>
      </c>
      <c r="T489" s="71"/>
      <c r="U489" s="59">
        <v>83.4</v>
      </c>
      <c r="V489" s="72"/>
      <c r="W489" s="71"/>
      <c r="X489" s="59">
        <v>0</v>
      </c>
      <c r="Y489" s="71"/>
      <c r="Z489" s="17">
        <v>0</v>
      </c>
      <c r="AA489" s="59">
        <v>0</v>
      </c>
      <c r="AB489" s="71"/>
      <c r="AC489" s="17">
        <v>0</v>
      </c>
      <c r="AD489" s="17">
        <v>5.8</v>
      </c>
      <c r="AE489" s="17">
        <v>4</v>
      </c>
      <c r="AF489" s="20">
        <v>18</v>
      </c>
      <c r="AG489" s="17">
        <v>0.4</v>
      </c>
      <c r="AH489" s="5" t="s">
        <v>27</v>
      </c>
      <c r="AI489" s="5" t="s">
        <v>27</v>
      </c>
    </row>
    <row r="490" spans="1:35" ht="12.75" x14ac:dyDescent="0.15">
      <c r="A490" s="42" t="s">
        <v>33</v>
      </c>
      <c r="B490" s="43"/>
      <c r="C490" s="43"/>
      <c r="D490" s="43"/>
      <c r="E490" s="43"/>
      <c r="F490" s="43"/>
      <c r="G490" s="43"/>
      <c r="H490" s="43"/>
      <c r="I490" s="43"/>
      <c r="J490" s="43"/>
      <c r="K490" s="44"/>
      <c r="L490" s="45"/>
      <c r="M490" s="46"/>
      <c r="N490" s="47"/>
      <c r="O490" s="48">
        <v>9.6999999999999993</v>
      </c>
      <c r="P490" s="49"/>
      <c r="Q490" s="48">
        <v>8.1</v>
      </c>
      <c r="R490" s="49"/>
      <c r="S490" s="48">
        <v>50.3</v>
      </c>
      <c r="T490" s="49"/>
      <c r="U490" s="48">
        <v>314.2</v>
      </c>
      <c r="V490" s="50"/>
      <c r="W490" s="49"/>
      <c r="X490" s="48">
        <v>0.1</v>
      </c>
      <c r="Y490" s="49"/>
      <c r="Z490" s="18">
        <v>1.1000000000000001</v>
      </c>
      <c r="AA490" s="48">
        <v>0</v>
      </c>
      <c r="AB490" s="49"/>
      <c r="AC490" s="18">
        <v>0.7</v>
      </c>
      <c r="AD490" s="18">
        <v>220</v>
      </c>
      <c r="AE490" s="18">
        <v>39.6</v>
      </c>
      <c r="AF490" s="22">
        <v>190.3</v>
      </c>
      <c r="AG490" s="18">
        <v>1.5</v>
      </c>
      <c r="AH490" s="1" t="s">
        <v>34</v>
      </c>
      <c r="AI490" s="1" t="s">
        <v>34</v>
      </c>
    </row>
    <row r="491" spans="1:35" ht="11.25" customHeight="1" x14ac:dyDescent="0.15">
      <c r="A491" s="42" t="s">
        <v>55</v>
      </c>
      <c r="B491" s="43"/>
      <c r="C491" s="43"/>
      <c r="D491" s="43"/>
      <c r="E491" s="43"/>
      <c r="F491" s="43"/>
      <c r="G491" s="43"/>
      <c r="H491" s="43"/>
      <c r="I491" s="43"/>
      <c r="J491" s="43"/>
      <c r="K491" s="43"/>
      <c r="L491" s="43"/>
      <c r="M491" s="43"/>
      <c r="N491" s="44"/>
      <c r="O491" s="48">
        <f>O490+O484+O478+O475</f>
        <v>51.21</v>
      </c>
      <c r="P491" s="49"/>
      <c r="Q491" s="48">
        <f>Q490+Q484+Q478+Q475</f>
        <v>45.919999999999995</v>
      </c>
      <c r="R491" s="49"/>
      <c r="S491" s="48">
        <f>S490+S484+S478+S475</f>
        <v>202.91</v>
      </c>
      <c r="T491" s="49"/>
      <c r="U491" s="48">
        <f>U490+U484+U478+U475</f>
        <v>1433.96</v>
      </c>
      <c r="V491" s="50"/>
      <c r="W491" s="49"/>
      <c r="X491" s="48">
        <f>X490+X484+X475</f>
        <v>0.5</v>
      </c>
      <c r="Y491" s="49"/>
      <c r="Z491" s="18">
        <f>Z490+X484+X475</f>
        <v>1.5000000000000002</v>
      </c>
      <c r="AA491" s="48">
        <v>0.5</v>
      </c>
      <c r="AB491" s="49"/>
      <c r="AC491" s="18">
        <f>AC490+AC484+AC478+AC475</f>
        <v>8.5</v>
      </c>
      <c r="AD491" s="18">
        <f>AD490+AD484+AD478+AD475</f>
        <v>475.29999999999995</v>
      </c>
      <c r="AE491" s="18">
        <f>AE490+AE484+AE478+AE475</f>
        <v>256.60000000000002</v>
      </c>
      <c r="AF491" s="22">
        <f>AF490+AF484+AF478+AF475</f>
        <v>776.1</v>
      </c>
      <c r="AG491" s="18">
        <f>AG490+AG484+AG478+AG475</f>
        <v>13.2</v>
      </c>
      <c r="AH491" s="1" t="s">
        <v>34</v>
      </c>
      <c r="AI491" s="1" t="s">
        <v>34</v>
      </c>
    </row>
    <row r="492" spans="1:35" ht="11.25" customHeight="1" x14ac:dyDescent="0.15">
      <c r="A492" s="100" t="s">
        <v>297</v>
      </c>
      <c r="B492" s="100"/>
      <c r="C492" s="100"/>
      <c r="D492" s="100"/>
      <c r="E492" s="100"/>
      <c r="F492" s="100"/>
      <c r="G492" s="100"/>
      <c r="H492" s="100"/>
      <c r="I492" s="100"/>
      <c r="J492" s="100"/>
      <c r="K492" s="100"/>
      <c r="L492" s="100"/>
      <c r="M492" s="100"/>
      <c r="N492" s="100"/>
      <c r="O492" s="100"/>
      <c r="P492" s="100"/>
      <c r="Q492" s="100"/>
      <c r="R492" s="100"/>
      <c r="S492" s="100"/>
      <c r="T492" s="100"/>
      <c r="U492" s="100"/>
      <c r="V492" s="100"/>
      <c r="W492" s="100"/>
      <c r="X492" s="100"/>
      <c r="Y492" s="100"/>
      <c r="Z492" s="100"/>
      <c r="AA492" s="100"/>
      <c r="AB492" s="100"/>
      <c r="AC492" s="100"/>
      <c r="AD492" s="100"/>
      <c r="AE492" s="100"/>
      <c r="AF492" s="100"/>
    </row>
    <row r="493" spans="1:35" ht="11.25" customHeight="1" x14ac:dyDescent="0.15">
      <c r="A493" s="101" t="s">
        <v>1</v>
      </c>
      <c r="B493" s="102"/>
      <c r="C493" s="102"/>
      <c r="D493" s="102"/>
      <c r="E493" s="102"/>
      <c r="F493" s="102"/>
      <c r="G493" s="102"/>
      <c r="H493" s="102"/>
      <c r="I493" s="102"/>
      <c r="J493" s="102"/>
      <c r="K493" s="103"/>
      <c r="L493" s="101" t="s">
        <v>2</v>
      </c>
      <c r="M493" s="102"/>
      <c r="N493" s="103"/>
      <c r="O493" s="107" t="s">
        <v>3</v>
      </c>
      <c r="P493" s="108"/>
      <c r="Q493" s="108"/>
      <c r="R493" s="108"/>
      <c r="S493" s="108"/>
      <c r="T493" s="109"/>
      <c r="U493" s="110" t="s">
        <v>4</v>
      </c>
      <c r="V493" s="111"/>
      <c r="W493" s="112"/>
      <c r="X493" s="107" t="s">
        <v>5</v>
      </c>
      <c r="Y493" s="108"/>
      <c r="Z493" s="108"/>
      <c r="AA493" s="108"/>
      <c r="AB493" s="108"/>
      <c r="AC493" s="109"/>
      <c r="AD493" s="107" t="s">
        <v>6</v>
      </c>
      <c r="AE493" s="108"/>
      <c r="AF493" s="108"/>
      <c r="AG493" s="109"/>
      <c r="AH493" s="124" t="s">
        <v>7</v>
      </c>
      <c r="AI493" s="124" t="s">
        <v>8</v>
      </c>
    </row>
    <row r="494" spans="1:35" ht="11.25" customHeight="1" x14ac:dyDescent="0.15">
      <c r="A494" s="104"/>
      <c r="B494" s="105"/>
      <c r="C494" s="105"/>
      <c r="D494" s="105"/>
      <c r="E494" s="105"/>
      <c r="F494" s="105"/>
      <c r="G494" s="105"/>
      <c r="H494" s="105"/>
      <c r="I494" s="105"/>
      <c r="J494" s="105"/>
      <c r="K494" s="106"/>
      <c r="L494" s="104"/>
      <c r="M494" s="105"/>
      <c r="N494" s="106"/>
      <c r="O494" s="98" t="s">
        <v>9</v>
      </c>
      <c r="P494" s="47"/>
      <c r="Q494" s="98" t="s">
        <v>10</v>
      </c>
      <c r="R494" s="47"/>
      <c r="S494" s="98" t="s">
        <v>11</v>
      </c>
      <c r="T494" s="47"/>
      <c r="U494" s="113"/>
      <c r="V494" s="114"/>
      <c r="W494" s="115"/>
      <c r="X494" s="98" t="s">
        <v>12</v>
      </c>
      <c r="Y494" s="47"/>
      <c r="Z494" s="7" t="s">
        <v>13</v>
      </c>
      <c r="AA494" s="98" t="s">
        <v>14</v>
      </c>
      <c r="AB494" s="47"/>
      <c r="AC494" s="7" t="s">
        <v>15</v>
      </c>
      <c r="AD494" s="7" t="s">
        <v>16</v>
      </c>
      <c r="AE494" s="7" t="s">
        <v>17</v>
      </c>
      <c r="AF494" s="15" t="s">
        <v>18</v>
      </c>
      <c r="AG494" s="7" t="s">
        <v>19</v>
      </c>
      <c r="AH494" s="125"/>
      <c r="AI494" s="125"/>
    </row>
    <row r="495" spans="1:35" ht="12.75" customHeight="1" x14ac:dyDescent="0.15">
      <c r="A495" s="95" t="s">
        <v>20</v>
      </c>
      <c r="B495" s="96"/>
      <c r="C495" s="96"/>
      <c r="D495" s="96"/>
      <c r="E495" s="96"/>
      <c r="F495" s="96"/>
      <c r="G495" s="96"/>
      <c r="H495" s="96"/>
      <c r="I495" s="96"/>
      <c r="J495" s="96"/>
      <c r="K495" s="96"/>
      <c r="L495" s="96"/>
      <c r="M495" s="96"/>
      <c r="N495" s="96"/>
      <c r="O495" s="96"/>
      <c r="P495" s="96"/>
      <c r="Q495" s="96"/>
      <c r="R495" s="96"/>
      <c r="S495" s="96"/>
      <c r="T495" s="96"/>
      <c r="U495" s="96"/>
      <c r="V495" s="96"/>
      <c r="W495" s="96"/>
      <c r="X495" s="96"/>
      <c r="Y495" s="96"/>
      <c r="Z495" s="96"/>
      <c r="AA495" s="96"/>
      <c r="AB495" s="96"/>
      <c r="AC495" s="96"/>
      <c r="AD495" s="96"/>
      <c r="AE495" s="96"/>
      <c r="AF495" s="96"/>
      <c r="AG495" s="96"/>
      <c r="AH495" s="96"/>
      <c r="AI495" s="97"/>
    </row>
    <row r="496" spans="1:35" ht="12.75" customHeight="1" x14ac:dyDescent="0.15">
      <c r="A496" s="53" t="s">
        <v>318</v>
      </c>
      <c r="B496" s="54"/>
      <c r="C496" s="54"/>
      <c r="D496" s="54"/>
      <c r="E496" s="54"/>
      <c r="F496" s="54"/>
      <c r="G496" s="54"/>
      <c r="H496" s="54"/>
      <c r="I496" s="54"/>
      <c r="J496" s="54"/>
      <c r="K496" s="55"/>
      <c r="L496" s="56">
        <v>200</v>
      </c>
      <c r="M496" s="69"/>
      <c r="N496" s="70"/>
      <c r="O496" s="59">
        <v>5</v>
      </c>
      <c r="P496" s="71"/>
      <c r="Q496" s="59">
        <v>6.8</v>
      </c>
      <c r="R496" s="71"/>
      <c r="S496" s="59">
        <v>18</v>
      </c>
      <c r="T496" s="71"/>
      <c r="U496" s="59">
        <v>154.30000000000001</v>
      </c>
      <c r="V496" s="72"/>
      <c r="W496" s="71"/>
      <c r="X496" s="59">
        <v>0.1</v>
      </c>
      <c r="Y496" s="71"/>
      <c r="Z496" s="17">
        <v>0.6</v>
      </c>
      <c r="AA496" s="59">
        <v>0</v>
      </c>
      <c r="AB496" s="71"/>
      <c r="AC496" s="17">
        <v>1.1000000000000001</v>
      </c>
      <c r="AD496" s="17">
        <v>119.7</v>
      </c>
      <c r="AE496" s="17">
        <v>39.9</v>
      </c>
      <c r="AF496" s="20">
        <v>122.1</v>
      </c>
      <c r="AG496" s="17">
        <v>1.1000000000000001</v>
      </c>
      <c r="AH496" s="5" t="s">
        <v>27</v>
      </c>
      <c r="AI496" s="5" t="s">
        <v>27</v>
      </c>
    </row>
    <row r="497" spans="1:35" ht="11.25" x14ac:dyDescent="0.15">
      <c r="A497" s="53" t="s">
        <v>26</v>
      </c>
      <c r="B497" s="54"/>
      <c r="C497" s="54"/>
      <c r="D497" s="54"/>
      <c r="E497" s="54"/>
      <c r="F497" s="54"/>
      <c r="G497" s="54"/>
      <c r="H497" s="54"/>
      <c r="I497" s="54"/>
      <c r="J497" s="54"/>
      <c r="K497" s="55"/>
      <c r="L497" s="56">
        <v>180</v>
      </c>
      <c r="M497" s="69"/>
      <c r="N497" s="70"/>
      <c r="O497" s="59">
        <v>4.4000000000000004</v>
      </c>
      <c r="P497" s="71"/>
      <c r="Q497" s="59">
        <v>3.7</v>
      </c>
      <c r="R497" s="71"/>
      <c r="S497" s="59">
        <v>16.100000000000001</v>
      </c>
      <c r="T497" s="71"/>
      <c r="U497" s="59">
        <v>115.9</v>
      </c>
      <c r="V497" s="72"/>
      <c r="W497" s="71"/>
      <c r="X497" s="59">
        <v>0.1</v>
      </c>
      <c r="Y497" s="71"/>
      <c r="Z497" s="17">
        <v>0.7</v>
      </c>
      <c r="AA497" s="59">
        <v>0</v>
      </c>
      <c r="AB497" s="71"/>
      <c r="AC497" s="17">
        <v>0</v>
      </c>
      <c r="AD497" s="17">
        <v>140.9</v>
      </c>
      <c r="AE497" s="17">
        <v>25.1</v>
      </c>
      <c r="AF497" s="20">
        <v>112.5</v>
      </c>
      <c r="AG497" s="17">
        <v>0.6</v>
      </c>
      <c r="AH497" s="5" t="s">
        <v>27</v>
      </c>
      <c r="AI497" s="5" t="s">
        <v>27</v>
      </c>
    </row>
    <row r="498" spans="1:35" ht="12" customHeight="1" x14ac:dyDescent="0.15">
      <c r="A498" s="53" t="s">
        <v>32</v>
      </c>
      <c r="B498" s="54"/>
      <c r="C498" s="54"/>
      <c r="D498" s="54"/>
      <c r="E498" s="54"/>
      <c r="F498" s="54"/>
      <c r="G498" s="54"/>
      <c r="H498" s="54"/>
      <c r="I498" s="54"/>
      <c r="J498" s="54"/>
      <c r="K498" s="55"/>
      <c r="L498" s="56">
        <v>45</v>
      </c>
      <c r="M498" s="69"/>
      <c r="N498" s="70"/>
      <c r="O498" s="59">
        <v>2.6</v>
      </c>
      <c r="P498" s="71"/>
      <c r="Q498" s="59">
        <v>1</v>
      </c>
      <c r="R498" s="71"/>
      <c r="S498" s="59">
        <v>18</v>
      </c>
      <c r="T498" s="71"/>
      <c r="U498" s="59">
        <v>91.7</v>
      </c>
      <c r="V498" s="72"/>
      <c r="W498" s="71"/>
      <c r="X498" s="59">
        <v>0</v>
      </c>
      <c r="Y498" s="71"/>
      <c r="Z498" s="17">
        <v>0</v>
      </c>
      <c r="AA498" s="59">
        <v>0</v>
      </c>
      <c r="AB498" s="71"/>
      <c r="AC498" s="17">
        <v>0</v>
      </c>
      <c r="AD498" s="17">
        <v>6.7</v>
      </c>
      <c r="AE498" s="17">
        <v>4.5999999999999996</v>
      </c>
      <c r="AF498" s="20">
        <v>22.8</v>
      </c>
      <c r="AG498" s="17">
        <v>0.4</v>
      </c>
      <c r="AH498" s="5" t="s">
        <v>27</v>
      </c>
      <c r="AI498" s="5" t="s">
        <v>27</v>
      </c>
    </row>
    <row r="499" spans="1:35" ht="22.5" customHeight="1" x14ac:dyDescent="0.15">
      <c r="A499" s="53" t="s">
        <v>21</v>
      </c>
      <c r="B499" s="54"/>
      <c r="C499" s="54"/>
      <c r="D499" s="54"/>
      <c r="E499" s="54"/>
      <c r="F499" s="54"/>
      <c r="G499" s="54"/>
      <c r="H499" s="54"/>
      <c r="I499" s="54"/>
      <c r="J499" s="54"/>
      <c r="K499" s="55"/>
      <c r="L499" s="56">
        <v>5</v>
      </c>
      <c r="M499" s="69"/>
      <c r="N499" s="70"/>
      <c r="O499" s="59">
        <v>0</v>
      </c>
      <c r="P499" s="71"/>
      <c r="Q499" s="59">
        <v>4.0999999999999996</v>
      </c>
      <c r="R499" s="71"/>
      <c r="S499" s="59">
        <v>0</v>
      </c>
      <c r="T499" s="71"/>
      <c r="U499" s="59">
        <v>37.4</v>
      </c>
      <c r="V499" s="72"/>
      <c r="W499" s="71"/>
      <c r="X499" s="59">
        <v>0</v>
      </c>
      <c r="Y499" s="71"/>
      <c r="Z499" s="17">
        <v>0</v>
      </c>
      <c r="AA499" s="59">
        <v>0</v>
      </c>
      <c r="AB499" s="71"/>
      <c r="AC499" s="17">
        <v>0.1</v>
      </c>
      <c r="AD499" s="17">
        <v>0.6</v>
      </c>
      <c r="AE499" s="17">
        <v>0</v>
      </c>
      <c r="AF499" s="20">
        <v>1</v>
      </c>
      <c r="AG499" s="17">
        <v>0</v>
      </c>
      <c r="AH499" s="5" t="s">
        <v>34</v>
      </c>
      <c r="AI499" s="5" t="s">
        <v>31</v>
      </c>
    </row>
    <row r="500" spans="1:35" ht="12.75" x14ac:dyDescent="0.15">
      <c r="A500" s="42" t="s">
        <v>33</v>
      </c>
      <c r="B500" s="43"/>
      <c r="C500" s="43"/>
      <c r="D500" s="43"/>
      <c r="E500" s="43"/>
      <c r="F500" s="43"/>
      <c r="G500" s="43"/>
      <c r="H500" s="43"/>
      <c r="I500" s="43"/>
      <c r="J500" s="43"/>
      <c r="K500" s="44"/>
      <c r="L500" s="45"/>
      <c r="M500" s="46"/>
      <c r="N500" s="47"/>
      <c r="O500" s="48">
        <v>12</v>
      </c>
      <c r="P500" s="49"/>
      <c r="Q500" s="48">
        <v>15.6</v>
      </c>
      <c r="R500" s="49"/>
      <c r="S500" s="48">
        <v>52.1</v>
      </c>
      <c r="T500" s="49"/>
      <c r="U500" s="48">
        <v>399.3</v>
      </c>
      <c r="V500" s="50"/>
      <c r="W500" s="49"/>
      <c r="X500" s="48">
        <v>0.2</v>
      </c>
      <c r="Y500" s="49"/>
      <c r="Z500" s="18">
        <v>1.3</v>
      </c>
      <c r="AA500" s="48">
        <v>0</v>
      </c>
      <c r="AB500" s="49"/>
      <c r="AC500" s="18">
        <v>1.2</v>
      </c>
      <c r="AD500" s="18">
        <v>267.89999999999998</v>
      </c>
      <c r="AE500" s="18">
        <v>69.599999999999994</v>
      </c>
      <c r="AF500" s="22">
        <v>258.39999999999998</v>
      </c>
      <c r="AG500" s="18">
        <v>2.1</v>
      </c>
      <c r="AH500" s="1" t="s">
        <v>34</v>
      </c>
      <c r="AI500" s="1" t="s">
        <v>34</v>
      </c>
    </row>
    <row r="501" spans="1:35" ht="11.25" customHeight="1" x14ac:dyDescent="0.15">
      <c r="A501" s="95" t="s">
        <v>35</v>
      </c>
      <c r="B501" s="96"/>
      <c r="C501" s="96"/>
      <c r="D501" s="96"/>
      <c r="E501" s="96"/>
      <c r="F501" s="96"/>
      <c r="G501" s="96"/>
      <c r="H501" s="96"/>
      <c r="I501" s="96"/>
      <c r="J501" s="96"/>
      <c r="K501" s="96"/>
      <c r="L501" s="96"/>
      <c r="M501" s="96"/>
      <c r="N501" s="96"/>
      <c r="O501" s="96"/>
      <c r="P501" s="96"/>
      <c r="Q501" s="96"/>
      <c r="R501" s="96"/>
      <c r="S501" s="96"/>
      <c r="T501" s="96"/>
      <c r="U501" s="96"/>
      <c r="V501" s="96"/>
      <c r="W501" s="96"/>
      <c r="X501" s="96"/>
      <c r="Y501" s="96"/>
      <c r="Z501" s="96"/>
      <c r="AA501" s="96"/>
      <c r="AB501" s="96"/>
      <c r="AC501" s="96"/>
      <c r="AD501" s="96"/>
      <c r="AE501" s="96"/>
      <c r="AF501" s="96"/>
      <c r="AG501" s="96"/>
      <c r="AH501" s="96"/>
      <c r="AI501" s="97"/>
    </row>
    <row r="502" spans="1:35" ht="11.25" customHeight="1" x14ac:dyDescent="0.15">
      <c r="A502" s="53" t="s">
        <v>36</v>
      </c>
      <c r="B502" s="54"/>
      <c r="C502" s="54"/>
      <c r="D502" s="54"/>
      <c r="E502" s="54"/>
      <c r="F502" s="54"/>
      <c r="G502" s="54"/>
      <c r="H502" s="54"/>
      <c r="I502" s="54"/>
      <c r="J502" s="54"/>
      <c r="K502" s="55"/>
      <c r="L502" s="56">
        <v>180</v>
      </c>
      <c r="M502" s="69"/>
      <c r="N502" s="70"/>
      <c r="O502" s="59">
        <v>0</v>
      </c>
      <c r="P502" s="71"/>
      <c r="Q502" s="59">
        <v>0</v>
      </c>
      <c r="R502" s="71"/>
      <c r="S502" s="59">
        <v>21.2</v>
      </c>
      <c r="T502" s="71"/>
      <c r="U502" s="59">
        <v>84.6</v>
      </c>
      <c r="V502" s="72"/>
      <c r="W502" s="71"/>
      <c r="X502" s="59">
        <v>0</v>
      </c>
      <c r="Y502" s="71"/>
      <c r="Z502" s="17">
        <v>0</v>
      </c>
      <c r="AA502" s="59">
        <v>0</v>
      </c>
      <c r="AB502" s="71"/>
      <c r="AC502" s="17">
        <v>0</v>
      </c>
      <c r="AD502" s="17">
        <v>8.8000000000000007</v>
      </c>
      <c r="AE502" s="17">
        <v>1.5</v>
      </c>
      <c r="AF502" s="20">
        <v>3.2</v>
      </c>
      <c r="AG502" s="17">
        <v>0</v>
      </c>
      <c r="AH502" s="5" t="s">
        <v>37</v>
      </c>
      <c r="AI502" s="5" t="s">
        <v>25</v>
      </c>
    </row>
    <row r="503" spans="1:35" ht="11.25" customHeight="1" x14ac:dyDescent="0.15">
      <c r="A503" s="53" t="s">
        <v>38</v>
      </c>
      <c r="B503" s="54"/>
      <c r="C503" s="54"/>
      <c r="D503" s="54"/>
      <c r="E503" s="54"/>
      <c r="F503" s="54"/>
      <c r="G503" s="54"/>
      <c r="H503" s="54"/>
      <c r="I503" s="54"/>
      <c r="J503" s="54"/>
      <c r="K503" s="55"/>
      <c r="L503" s="56">
        <v>20</v>
      </c>
      <c r="M503" s="69"/>
      <c r="N503" s="70"/>
      <c r="O503" s="59">
        <v>0.6</v>
      </c>
      <c r="P503" s="71"/>
      <c r="Q503" s="59">
        <v>0.7</v>
      </c>
      <c r="R503" s="71"/>
      <c r="S503" s="59">
        <v>15.5</v>
      </c>
      <c r="T503" s="71"/>
      <c r="U503" s="59">
        <v>70.8</v>
      </c>
      <c r="V503" s="72"/>
      <c r="W503" s="71"/>
      <c r="X503" s="59">
        <v>0</v>
      </c>
      <c r="Y503" s="71"/>
      <c r="Z503" s="17">
        <v>0</v>
      </c>
      <c r="AA503" s="59">
        <v>0</v>
      </c>
      <c r="AB503" s="71"/>
      <c r="AC503" s="17">
        <v>0</v>
      </c>
      <c r="AD503" s="17">
        <v>3.2</v>
      </c>
      <c r="AE503" s="17">
        <v>2</v>
      </c>
      <c r="AF503" s="20">
        <v>7.2</v>
      </c>
      <c r="AG503" s="17">
        <v>0.3</v>
      </c>
      <c r="AH503" s="5" t="s">
        <v>34</v>
      </c>
      <c r="AI503" s="5" t="s">
        <v>25</v>
      </c>
    </row>
    <row r="504" spans="1:35" ht="11.25" customHeight="1" x14ac:dyDescent="0.15">
      <c r="A504" s="42" t="s">
        <v>33</v>
      </c>
      <c r="B504" s="43"/>
      <c r="C504" s="43"/>
      <c r="D504" s="43"/>
      <c r="E504" s="43"/>
      <c r="F504" s="43"/>
      <c r="G504" s="43"/>
      <c r="H504" s="43"/>
      <c r="I504" s="43"/>
      <c r="J504" s="43"/>
      <c r="K504" s="44"/>
      <c r="L504" s="45"/>
      <c r="M504" s="46"/>
      <c r="N504" s="47"/>
      <c r="O504" s="48">
        <v>0.6</v>
      </c>
      <c r="P504" s="49"/>
      <c r="Q504" s="48">
        <v>0.7</v>
      </c>
      <c r="R504" s="49"/>
      <c r="S504" s="48">
        <v>36.700000000000003</v>
      </c>
      <c r="T504" s="49"/>
      <c r="U504" s="48">
        <v>155.4</v>
      </c>
      <c r="V504" s="50"/>
      <c r="W504" s="49"/>
      <c r="X504" s="48">
        <v>0</v>
      </c>
      <c r="Y504" s="49"/>
      <c r="Z504" s="18">
        <v>0</v>
      </c>
      <c r="AA504" s="48">
        <v>0</v>
      </c>
      <c r="AB504" s="49"/>
      <c r="AC504" s="18">
        <v>0</v>
      </c>
      <c r="AD504" s="18">
        <v>12</v>
      </c>
      <c r="AE504" s="18">
        <v>3.5</v>
      </c>
      <c r="AF504" s="22">
        <v>10.4</v>
      </c>
      <c r="AG504" s="18">
        <v>0.3</v>
      </c>
      <c r="AH504" s="1" t="s">
        <v>34</v>
      </c>
      <c r="AI504" s="1" t="s">
        <v>34</v>
      </c>
    </row>
    <row r="505" spans="1:35" ht="12.75" customHeight="1" x14ac:dyDescent="0.15">
      <c r="A505" s="95" t="s">
        <v>40</v>
      </c>
      <c r="B505" s="96"/>
      <c r="C505" s="96"/>
      <c r="D505" s="96"/>
      <c r="E505" s="96"/>
      <c r="F505" s="96"/>
      <c r="G505" s="96"/>
      <c r="H505" s="96"/>
      <c r="I505" s="96"/>
      <c r="J505" s="96"/>
      <c r="K505" s="96"/>
      <c r="L505" s="96"/>
      <c r="M505" s="96"/>
      <c r="N505" s="96"/>
      <c r="O505" s="96"/>
      <c r="P505" s="96"/>
      <c r="Q505" s="96"/>
      <c r="R505" s="96"/>
      <c r="S505" s="96"/>
      <c r="T505" s="96"/>
      <c r="U505" s="96"/>
      <c r="V505" s="96"/>
      <c r="W505" s="96"/>
      <c r="X505" s="96"/>
      <c r="Y505" s="96"/>
      <c r="Z505" s="96"/>
      <c r="AA505" s="96"/>
      <c r="AB505" s="96"/>
      <c r="AC505" s="96"/>
      <c r="AD505" s="96"/>
      <c r="AE505" s="96"/>
      <c r="AF505" s="96"/>
      <c r="AG505" s="96"/>
      <c r="AH505" s="96"/>
      <c r="AI505" s="97"/>
    </row>
    <row r="506" spans="1:35" ht="11.25" x14ac:dyDescent="0.15">
      <c r="A506" s="53" t="s">
        <v>242</v>
      </c>
      <c r="B506" s="54"/>
      <c r="C506" s="54"/>
      <c r="D506" s="54"/>
      <c r="E506" s="54"/>
      <c r="F506" s="54"/>
      <c r="G506" s="54"/>
      <c r="H506" s="54"/>
      <c r="I506" s="54"/>
      <c r="J506" s="54"/>
      <c r="K506" s="55"/>
      <c r="L506" s="56">
        <v>60</v>
      </c>
      <c r="M506" s="69"/>
      <c r="N506" s="70"/>
      <c r="O506" s="59">
        <v>0.3</v>
      </c>
      <c r="P506" s="71"/>
      <c r="Q506" s="59">
        <v>1.3</v>
      </c>
      <c r="R506" s="71"/>
      <c r="S506" s="59">
        <v>2.7</v>
      </c>
      <c r="T506" s="71"/>
      <c r="U506" s="59">
        <v>24.6</v>
      </c>
      <c r="V506" s="72"/>
      <c r="W506" s="71"/>
      <c r="X506" s="59">
        <v>0</v>
      </c>
      <c r="Y506" s="71"/>
      <c r="Z506" s="17">
        <v>0.8</v>
      </c>
      <c r="AA506" s="59">
        <v>0.4</v>
      </c>
      <c r="AB506" s="71"/>
      <c r="AC506" s="17">
        <v>0.7</v>
      </c>
      <c r="AD506" s="17">
        <v>11</v>
      </c>
      <c r="AE506" s="17">
        <v>7.7</v>
      </c>
      <c r="AF506" s="20">
        <v>11.3</v>
      </c>
      <c r="AG506" s="17">
        <v>0.4</v>
      </c>
      <c r="AH506" s="5" t="s">
        <v>27</v>
      </c>
      <c r="AI506" s="5" t="s">
        <v>27</v>
      </c>
    </row>
    <row r="507" spans="1:35" ht="11.25" customHeight="1" x14ac:dyDescent="0.15">
      <c r="A507" s="53" t="s">
        <v>623</v>
      </c>
      <c r="B507" s="54"/>
      <c r="C507" s="54"/>
      <c r="D507" s="54"/>
      <c r="E507" s="54"/>
      <c r="F507" s="54"/>
      <c r="G507" s="54"/>
      <c r="H507" s="54"/>
      <c r="I507" s="54"/>
      <c r="J507" s="54"/>
      <c r="K507" s="55"/>
      <c r="L507" s="56">
        <v>200</v>
      </c>
      <c r="M507" s="69"/>
      <c r="N507" s="70"/>
      <c r="O507" s="59">
        <v>6</v>
      </c>
      <c r="P507" s="71"/>
      <c r="Q507" s="59">
        <v>7.2</v>
      </c>
      <c r="R507" s="71"/>
      <c r="S507" s="59">
        <v>8.3000000000000007</v>
      </c>
      <c r="T507" s="71"/>
      <c r="U507" s="59">
        <v>121.7</v>
      </c>
      <c r="V507" s="72"/>
      <c r="W507" s="71"/>
      <c r="X507" s="59">
        <v>0</v>
      </c>
      <c r="Y507" s="71"/>
      <c r="Z507" s="17">
        <v>4.7</v>
      </c>
      <c r="AA507" s="59">
        <v>0.1</v>
      </c>
      <c r="AB507" s="71"/>
      <c r="AC507" s="17">
        <v>1.4</v>
      </c>
      <c r="AD507" s="17">
        <v>24.7</v>
      </c>
      <c r="AE507" s="17">
        <v>17.3</v>
      </c>
      <c r="AF507" s="29">
        <v>67.400000000000006</v>
      </c>
      <c r="AG507" s="17">
        <v>1.3</v>
      </c>
      <c r="AH507" s="5" t="s">
        <v>372</v>
      </c>
      <c r="AI507" s="5" t="s">
        <v>25</v>
      </c>
    </row>
    <row r="508" spans="1:35" ht="11.25" customHeight="1" x14ac:dyDescent="0.15">
      <c r="A508" s="53" t="s">
        <v>149</v>
      </c>
      <c r="B508" s="54"/>
      <c r="C508" s="54"/>
      <c r="D508" s="54"/>
      <c r="E508" s="54"/>
      <c r="F508" s="54"/>
      <c r="G508" s="54"/>
      <c r="H508" s="54"/>
      <c r="I508" s="54"/>
      <c r="J508" s="54"/>
      <c r="K508" s="55"/>
      <c r="L508" s="56">
        <v>120</v>
      </c>
      <c r="M508" s="69"/>
      <c r="N508" s="70"/>
      <c r="O508" s="59">
        <v>2.5</v>
      </c>
      <c r="P508" s="71"/>
      <c r="Q508" s="59">
        <v>4.3</v>
      </c>
      <c r="R508" s="71"/>
      <c r="S508" s="59">
        <v>17.100000000000001</v>
      </c>
      <c r="T508" s="71"/>
      <c r="U508" s="59">
        <v>116.5</v>
      </c>
      <c r="V508" s="72"/>
      <c r="W508" s="71"/>
      <c r="X508" s="59">
        <v>0.1</v>
      </c>
      <c r="Y508" s="71"/>
      <c r="Z508" s="17">
        <v>8.3000000000000007</v>
      </c>
      <c r="AA508" s="59">
        <v>0</v>
      </c>
      <c r="AB508" s="71"/>
      <c r="AC508" s="17">
        <v>0.2</v>
      </c>
      <c r="AD508" s="17">
        <v>28.1</v>
      </c>
      <c r="AE508" s="17">
        <v>23.2</v>
      </c>
      <c r="AF508" s="20">
        <v>67.2</v>
      </c>
      <c r="AG508" s="17">
        <v>0.9</v>
      </c>
      <c r="AH508" s="5" t="s">
        <v>95</v>
      </c>
      <c r="AI508" s="5" t="s">
        <v>31</v>
      </c>
    </row>
    <row r="509" spans="1:35" ht="12.75" customHeight="1" x14ac:dyDescent="0.15">
      <c r="A509" s="53" t="s">
        <v>507</v>
      </c>
      <c r="B509" s="54"/>
      <c r="C509" s="54"/>
      <c r="D509" s="54"/>
      <c r="E509" s="54"/>
      <c r="F509" s="54"/>
      <c r="G509" s="54"/>
      <c r="H509" s="54"/>
      <c r="I509" s="54"/>
      <c r="J509" s="54"/>
      <c r="K509" s="55"/>
      <c r="L509" s="123" t="s">
        <v>508</v>
      </c>
      <c r="M509" s="69"/>
      <c r="N509" s="70"/>
      <c r="O509" s="59">
        <v>7.75</v>
      </c>
      <c r="P509" s="71"/>
      <c r="Q509" s="59">
        <v>8.9</v>
      </c>
      <c r="R509" s="71"/>
      <c r="S509" s="59">
        <v>5.6</v>
      </c>
      <c r="T509" s="71"/>
      <c r="U509" s="59">
        <v>133</v>
      </c>
      <c r="V509" s="72"/>
      <c r="W509" s="71"/>
      <c r="X509" s="59">
        <v>0.01</v>
      </c>
      <c r="Y509" s="71"/>
      <c r="Z509" s="17">
        <v>0.2</v>
      </c>
      <c r="AA509" s="59">
        <v>0.01</v>
      </c>
      <c r="AB509" s="71"/>
      <c r="AC509" s="17">
        <v>1.05</v>
      </c>
      <c r="AD509" s="17">
        <v>11</v>
      </c>
      <c r="AE509" s="17">
        <v>10.7</v>
      </c>
      <c r="AF509" s="20">
        <v>72</v>
      </c>
      <c r="AG509" s="17">
        <v>1.04</v>
      </c>
      <c r="AH509" s="5" t="s">
        <v>509</v>
      </c>
      <c r="AI509" s="5" t="s">
        <v>25</v>
      </c>
    </row>
    <row r="510" spans="1:35" ht="11.25" x14ac:dyDescent="0.15">
      <c r="A510" s="53" t="s">
        <v>42</v>
      </c>
      <c r="B510" s="54"/>
      <c r="C510" s="54"/>
      <c r="D510" s="54"/>
      <c r="E510" s="54"/>
      <c r="F510" s="54"/>
      <c r="G510" s="54"/>
      <c r="H510" s="54"/>
      <c r="I510" s="54"/>
      <c r="J510" s="54"/>
      <c r="K510" s="55"/>
      <c r="L510" s="56">
        <v>45</v>
      </c>
      <c r="M510" s="69"/>
      <c r="N510" s="70"/>
      <c r="O510" s="59">
        <v>2.7</v>
      </c>
      <c r="P510" s="71"/>
      <c r="Q510" s="59">
        <v>0.2</v>
      </c>
      <c r="R510" s="71"/>
      <c r="S510" s="59">
        <v>17.600000000000001</v>
      </c>
      <c r="T510" s="71"/>
      <c r="U510" s="59">
        <v>82.9</v>
      </c>
      <c r="V510" s="72"/>
      <c r="W510" s="71"/>
      <c r="X510" s="59">
        <v>0.1</v>
      </c>
      <c r="Y510" s="71"/>
      <c r="Z510" s="17">
        <v>0</v>
      </c>
      <c r="AA510" s="59">
        <v>0</v>
      </c>
      <c r="AB510" s="71"/>
      <c r="AC510" s="17">
        <v>0.7</v>
      </c>
      <c r="AD510" s="17">
        <v>8.1</v>
      </c>
      <c r="AE510" s="17">
        <v>11.6</v>
      </c>
      <c r="AF510" s="20">
        <v>29.4</v>
      </c>
      <c r="AG510" s="17">
        <v>0.7</v>
      </c>
      <c r="AH510" s="5" t="s">
        <v>34</v>
      </c>
      <c r="AI510" s="5" t="s">
        <v>34</v>
      </c>
    </row>
    <row r="511" spans="1:35" ht="11.25" customHeight="1" x14ac:dyDescent="0.15">
      <c r="A511" s="53" t="s">
        <v>43</v>
      </c>
      <c r="B511" s="54"/>
      <c r="C511" s="54"/>
      <c r="D511" s="54"/>
      <c r="E511" s="54"/>
      <c r="F511" s="54"/>
      <c r="G511" s="54"/>
      <c r="H511" s="54"/>
      <c r="I511" s="54"/>
      <c r="J511" s="54"/>
      <c r="K511" s="55"/>
      <c r="L511" s="56">
        <v>180</v>
      </c>
      <c r="M511" s="69"/>
      <c r="N511" s="70"/>
      <c r="O511" s="59">
        <v>0</v>
      </c>
      <c r="P511" s="71"/>
      <c r="Q511" s="59">
        <v>0</v>
      </c>
      <c r="R511" s="71"/>
      <c r="S511" s="59">
        <v>11.6</v>
      </c>
      <c r="T511" s="71"/>
      <c r="U511" s="59">
        <v>46.5</v>
      </c>
      <c r="V511" s="72"/>
      <c r="W511" s="71"/>
      <c r="X511" s="59">
        <v>0</v>
      </c>
      <c r="Y511" s="71"/>
      <c r="Z511" s="17">
        <v>0</v>
      </c>
      <c r="AA511" s="59">
        <v>0</v>
      </c>
      <c r="AB511" s="71"/>
      <c r="AC511" s="17">
        <v>0</v>
      </c>
      <c r="AD511" s="17">
        <v>6.1</v>
      </c>
      <c r="AE511" s="17">
        <v>1.4</v>
      </c>
      <c r="AF511" s="20">
        <v>0</v>
      </c>
      <c r="AG511" s="17">
        <v>0</v>
      </c>
      <c r="AH511" s="5" t="s">
        <v>27</v>
      </c>
      <c r="AI511" s="5" t="s">
        <v>27</v>
      </c>
    </row>
    <row r="512" spans="1:35" ht="11.25" customHeight="1" x14ac:dyDescent="0.15">
      <c r="A512" s="42" t="s">
        <v>33</v>
      </c>
      <c r="B512" s="43"/>
      <c r="C512" s="43"/>
      <c r="D512" s="43"/>
      <c r="E512" s="43"/>
      <c r="F512" s="43"/>
      <c r="G512" s="43"/>
      <c r="H512" s="43"/>
      <c r="I512" s="43"/>
      <c r="J512" s="43"/>
      <c r="K512" s="44"/>
      <c r="L512" s="45"/>
      <c r="M512" s="46"/>
      <c r="N512" s="47"/>
      <c r="O512" s="48">
        <v>17.55</v>
      </c>
      <c r="P512" s="49"/>
      <c r="Q512" s="48">
        <v>19.100000000000001</v>
      </c>
      <c r="R512" s="49"/>
      <c r="S512" s="48">
        <v>68.400000000000006</v>
      </c>
      <c r="T512" s="49"/>
      <c r="U512" s="48">
        <v>515.4</v>
      </c>
      <c r="V512" s="50"/>
      <c r="W512" s="49"/>
      <c r="X512" s="48">
        <v>0.3</v>
      </c>
      <c r="Y512" s="49"/>
      <c r="Z512" s="18">
        <v>15.1</v>
      </c>
      <c r="AA512" s="48">
        <v>0.5</v>
      </c>
      <c r="AB512" s="49"/>
      <c r="AC512" s="18">
        <v>2.7</v>
      </c>
      <c r="AD512" s="18">
        <v>86.7</v>
      </c>
      <c r="AE512" s="18">
        <v>75.3</v>
      </c>
      <c r="AF512" s="22">
        <v>246</v>
      </c>
      <c r="AG512" s="18">
        <v>4</v>
      </c>
      <c r="AH512" s="1" t="s">
        <v>34</v>
      </c>
      <c r="AI512" s="1" t="s">
        <v>34</v>
      </c>
    </row>
    <row r="513" spans="1:35" ht="11.25" customHeight="1" x14ac:dyDescent="0.15">
      <c r="A513" s="95" t="s">
        <v>45</v>
      </c>
      <c r="B513" s="96"/>
      <c r="C513" s="96"/>
      <c r="D513" s="96"/>
      <c r="E513" s="96"/>
      <c r="F513" s="96"/>
      <c r="G513" s="96"/>
      <c r="H513" s="96"/>
      <c r="I513" s="96"/>
      <c r="J513" s="96"/>
      <c r="K513" s="96"/>
      <c r="L513" s="96"/>
      <c r="M513" s="96"/>
      <c r="N513" s="96"/>
      <c r="O513" s="96"/>
      <c r="P513" s="96"/>
      <c r="Q513" s="96"/>
      <c r="R513" s="96"/>
      <c r="S513" s="96"/>
      <c r="T513" s="96"/>
      <c r="U513" s="96"/>
      <c r="V513" s="96"/>
      <c r="W513" s="96"/>
      <c r="X513" s="96"/>
      <c r="Y513" s="96"/>
      <c r="Z513" s="96"/>
      <c r="AA513" s="96"/>
      <c r="AB513" s="96"/>
      <c r="AC513" s="96"/>
      <c r="AD513" s="96"/>
      <c r="AE513" s="96"/>
      <c r="AF513" s="96"/>
      <c r="AG513" s="96"/>
      <c r="AH513" s="96"/>
      <c r="AI513" s="97"/>
    </row>
    <row r="514" spans="1:35" ht="11.25" customHeight="1" x14ac:dyDescent="0.15">
      <c r="A514" s="53" t="s">
        <v>155</v>
      </c>
      <c r="B514" s="54"/>
      <c r="C514" s="54"/>
      <c r="D514" s="54"/>
      <c r="E514" s="54"/>
      <c r="F514" s="54"/>
      <c r="G514" s="54"/>
      <c r="H514" s="54"/>
      <c r="I514" s="54"/>
      <c r="J514" s="54"/>
      <c r="K514" s="55"/>
      <c r="L514" s="56">
        <v>200</v>
      </c>
      <c r="M514" s="69"/>
      <c r="N514" s="70"/>
      <c r="O514" s="59">
        <v>8</v>
      </c>
      <c r="P514" s="71"/>
      <c r="Q514" s="59">
        <v>11.3</v>
      </c>
      <c r="R514" s="71"/>
      <c r="S514" s="59">
        <v>13.6</v>
      </c>
      <c r="T514" s="71"/>
      <c r="U514" s="59">
        <v>189.1</v>
      </c>
      <c r="V514" s="72"/>
      <c r="W514" s="71"/>
      <c r="X514" s="59">
        <v>0.1</v>
      </c>
      <c r="Y514" s="71"/>
      <c r="Z514" s="17">
        <v>6.8</v>
      </c>
      <c r="AA514" s="59">
        <v>0</v>
      </c>
      <c r="AB514" s="71"/>
      <c r="AC514" s="17">
        <v>2.8</v>
      </c>
      <c r="AD514" s="17">
        <v>17.5</v>
      </c>
      <c r="AE514" s="17">
        <v>24.6</v>
      </c>
      <c r="AF514" s="20">
        <v>98.4</v>
      </c>
      <c r="AG514" s="17">
        <v>1.5</v>
      </c>
      <c r="AH514" s="5" t="s">
        <v>287</v>
      </c>
      <c r="AI514" s="5" t="s">
        <v>25</v>
      </c>
    </row>
    <row r="515" spans="1:35" ht="11.25" customHeight="1" x14ac:dyDescent="0.15">
      <c r="A515" s="53" t="s">
        <v>42</v>
      </c>
      <c r="B515" s="54"/>
      <c r="C515" s="54"/>
      <c r="D515" s="54"/>
      <c r="E515" s="54"/>
      <c r="F515" s="54"/>
      <c r="G515" s="54"/>
      <c r="H515" s="54"/>
      <c r="I515" s="54"/>
      <c r="J515" s="54"/>
      <c r="K515" s="55"/>
      <c r="L515" s="56">
        <v>45</v>
      </c>
      <c r="M515" s="69"/>
      <c r="N515" s="70"/>
      <c r="O515" s="59">
        <v>2.7</v>
      </c>
      <c r="P515" s="71"/>
      <c r="Q515" s="59">
        <v>0.2</v>
      </c>
      <c r="R515" s="71"/>
      <c r="S515" s="59">
        <v>17.600000000000001</v>
      </c>
      <c r="T515" s="71"/>
      <c r="U515" s="59">
        <v>82.9</v>
      </c>
      <c r="V515" s="72"/>
      <c r="W515" s="71"/>
      <c r="X515" s="59">
        <v>0.1</v>
      </c>
      <c r="Y515" s="71"/>
      <c r="Z515" s="17">
        <v>0</v>
      </c>
      <c r="AA515" s="59">
        <v>0</v>
      </c>
      <c r="AB515" s="71"/>
      <c r="AC515" s="17">
        <v>0.7</v>
      </c>
      <c r="AD515" s="17">
        <v>8.1</v>
      </c>
      <c r="AE515" s="17">
        <v>11.6</v>
      </c>
      <c r="AF515" s="20">
        <v>29.4</v>
      </c>
      <c r="AG515" s="17">
        <v>0.7</v>
      </c>
      <c r="AH515" s="5" t="s">
        <v>34</v>
      </c>
      <c r="AI515" s="5" t="s">
        <v>34</v>
      </c>
    </row>
    <row r="516" spans="1:35" ht="12.75" customHeight="1" x14ac:dyDescent="0.15">
      <c r="A516" s="53" t="s">
        <v>621</v>
      </c>
      <c r="B516" s="54"/>
      <c r="C516" s="54"/>
      <c r="D516" s="54"/>
      <c r="E516" s="54"/>
      <c r="F516" s="54"/>
      <c r="G516" s="54"/>
      <c r="H516" s="54"/>
      <c r="I516" s="54"/>
      <c r="J516" s="54"/>
      <c r="K516" s="55"/>
      <c r="L516" s="56">
        <v>180</v>
      </c>
      <c r="M516" s="69"/>
      <c r="N516" s="70"/>
      <c r="O516" s="59">
        <v>2.5</v>
      </c>
      <c r="P516" s="71"/>
      <c r="Q516" s="59">
        <v>2.2000000000000002</v>
      </c>
      <c r="R516" s="71"/>
      <c r="S516" s="59">
        <v>11.1</v>
      </c>
      <c r="T516" s="71"/>
      <c r="U516" s="59">
        <v>74.7</v>
      </c>
      <c r="V516" s="72"/>
      <c r="W516" s="71"/>
      <c r="X516" s="59">
        <v>0</v>
      </c>
      <c r="Y516" s="71"/>
      <c r="Z516" s="17">
        <v>0.5</v>
      </c>
      <c r="AA516" s="59">
        <v>0</v>
      </c>
      <c r="AB516" s="71"/>
      <c r="AC516" s="17">
        <v>0</v>
      </c>
      <c r="AD516" s="17">
        <v>95.3</v>
      </c>
      <c r="AE516" s="17">
        <v>11.5</v>
      </c>
      <c r="AF516" s="20">
        <v>66.2</v>
      </c>
      <c r="AG516" s="17">
        <v>0.3</v>
      </c>
      <c r="AH516" s="5" t="s">
        <v>50</v>
      </c>
      <c r="AI516" s="5" t="s">
        <v>31</v>
      </c>
    </row>
    <row r="517" spans="1:35" ht="11.25" x14ac:dyDescent="0.15">
      <c r="A517" s="53" t="s">
        <v>159</v>
      </c>
      <c r="B517" s="54"/>
      <c r="C517" s="54"/>
      <c r="D517" s="54"/>
      <c r="E517" s="54"/>
      <c r="F517" s="54"/>
      <c r="G517" s="54"/>
      <c r="H517" s="54"/>
      <c r="I517" s="54"/>
      <c r="J517" s="54"/>
      <c r="K517" s="55"/>
      <c r="L517" s="56">
        <v>114</v>
      </c>
      <c r="M517" s="69"/>
      <c r="N517" s="70"/>
      <c r="O517" s="59">
        <v>0.4</v>
      </c>
      <c r="P517" s="71"/>
      <c r="Q517" s="59">
        <v>0.3</v>
      </c>
      <c r="R517" s="71"/>
      <c r="S517" s="59">
        <v>10</v>
      </c>
      <c r="T517" s="71"/>
      <c r="U517" s="59">
        <v>45.7</v>
      </c>
      <c r="V517" s="72"/>
      <c r="W517" s="71"/>
      <c r="X517" s="59">
        <v>0</v>
      </c>
      <c r="Y517" s="71"/>
      <c r="Z517" s="17">
        <v>4.9000000000000004</v>
      </c>
      <c r="AA517" s="59">
        <v>0</v>
      </c>
      <c r="AB517" s="71"/>
      <c r="AC517" s="17">
        <v>0.3</v>
      </c>
      <c r="AD517" s="17">
        <v>18.5</v>
      </c>
      <c r="AE517" s="17">
        <v>11.7</v>
      </c>
      <c r="AF517" s="20">
        <v>15.6</v>
      </c>
      <c r="AG517" s="17">
        <v>1.9</v>
      </c>
      <c r="AH517" s="5" t="s">
        <v>34</v>
      </c>
      <c r="AI517" s="5" t="s">
        <v>25</v>
      </c>
    </row>
    <row r="518" spans="1:35" ht="11.25" customHeight="1" x14ac:dyDescent="0.15">
      <c r="A518" s="42" t="s">
        <v>33</v>
      </c>
      <c r="B518" s="43"/>
      <c r="C518" s="43"/>
      <c r="D518" s="43"/>
      <c r="E518" s="43"/>
      <c r="F518" s="43"/>
      <c r="G518" s="43"/>
      <c r="H518" s="43"/>
      <c r="I518" s="43"/>
      <c r="J518" s="43"/>
      <c r="K518" s="44"/>
      <c r="L518" s="45"/>
      <c r="M518" s="46"/>
      <c r="N518" s="47"/>
      <c r="O518" s="48">
        <v>13.6</v>
      </c>
      <c r="P518" s="49"/>
      <c r="Q518" s="48">
        <v>14</v>
      </c>
      <c r="R518" s="49"/>
      <c r="S518" s="48">
        <v>52.3</v>
      </c>
      <c r="T518" s="49"/>
      <c r="U518" s="48">
        <v>392.4</v>
      </c>
      <c r="V518" s="50"/>
      <c r="W518" s="49"/>
      <c r="X518" s="48">
        <v>0.2</v>
      </c>
      <c r="Y518" s="49"/>
      <c r="Z518" s="18">
        <v>12.2</v>
      </c>
      <c r="AA518" s="48">
        <v>0</v>
      </c>
      <c r="AB518" s="49"/>
      <c r="AC518" s="18">
        <v>3.8</v>
      </c>
      <c r="AD518" s="18">
        <v>139.4</v>
      </c>
      <c r="AE518" s="18">
        <v>59.4</v>
      </c>
      <c r="AF518" s="22">
        <v>209.6</v>
      </c>
      <c r="AG518" s="18">
        <v>4.4000000000000004</v>
      </c>
      <c r="AH518" s="1" t="s">
        <v>34</v>
      </c>
      <c r="AI518" s="1" t="s">
        <v>34</v>
      </c>
    </row>
    <row r="519" spans="1:35" ht="11.25" customHeight="1" x14ac:dyDescent="0.15">
      <c r="A519" s="42" t="s">
        <v>55</v>
      </c>
      <c r="B519" s="43"/>
      <c r="C519" s="43"/>
      <c r="D519" s="43"/>
      <c r="E519" s="43"/>
      <c r="F519" s="43"/>
      <c r="G519" s="43"/>
      <c r="H519" s="43"/>
      <c r="I519" s="43"/>
      <c r="J519" s="43"/>
      <c r="K519" s="43"/>
      <c r="L519" s="43"/>
      <c r="M519" s="43"/>
      <c r="N519" s="44"/>
      <c r="O519" s="48">
        <f>O518+O512+O504+O500</f>
        <v>43.75</v>
      </c>
      <c r="P519" s="49"/>
      <c r="Q519" s="48">
        <f>Q518+Q512+Q504+Q500</f>
        <v>49.400000000000006</v>
      </c>
      <c r="R519" s="49"/>
      <c r="S519" s="48">
        <f>S518+S512+S504+S500</f>
        <v>209.5</v>
      </c>
      <c r="T519" s="49"/>
      <c r="U519" s="48">
        <f>U518+U512+U504+U500</f>
        <v>1462.5</v>
      </c>
      <c r="V519" s="50"/>
      <c r="W519" s="49"/>
      <c r="X519" s="48">
        <f>X518+X512+X500</f>
        <v>0.7</v>
      </c>
      <c r="Y519" s="49"/>
      <c r="Z519" s="18">
        <f>Z518+Z512+Z504+Z500</f>
        <v>28.599999999999998</v>
      </c>
      <c r="AA519" s="48">
        <f>AA518+AA512</f>
        <v>0.5</v>
      </c>
      <c r="AB519" s="49"/>
      <c r="AC519" s="18">
        <f>AC518+AC512+AC500</f>
        <v>7.7</v>
      </c>
      <c r="AD519" s="18">
        <f>AD518+AD512+AD504+AD500</f>
        <v>506</v>
      </c>
      <c r="AE519" s="18">
        <f>AE518+AE512+AE504+AE500</f>
        <v>207.79999999999998</v>
      </c>
      <c r="AF519" s="22">
        <f>AF518+AF512+AF504+AF500</f>
        <v>724.4</v>
      </c>
      <c r="AG519" s="18">
        <f>AG518+AG512+AG504+AG500</f>
        <v>10.8</v>
      </c>
      <c r="AH519" s="1" t="s">
        <v>34</v>
      </c>
      <c r="AI519" s="1" t="s">
        <v>34</v>
      </c>
    </row>
    <row r="520" spans="1:35" ht="11.25" customHeight="1" x14ac:dyDescent="0.15">
      <c r="A520" s="100" t="s">
        <v>343</v>
      </c>
      <c r="B520" s="100"/>
      <c r="C520" s="100"/>
      <c r="D520" s="100"/>
      <c r="E520" s="100"/>
      <c r="F520" s="100"/>
      <c r="G520" s="100"/>
      <c r="H520" s="100"/>
      <c r="I520" s="100"/>
      <c r="J520" s="100"/>
      <c r="K520" s="100"/>
      <c r="L520" s="100"/>
      <c r="M520" s="100"/>
      <c r="N520" s="100"/>
      <c r="O520" s="100"/>
      <c r="P520" s="100"/>
      <c r="Q520" s="100"/>
      <c r="R520" s="100"/>
      <c r="S520" s="100"/>
      <c r="T520" s="100"/>
      <c r="U520" s="100"/>
      <c r="V520" s="100"/>
      <c r="W520" s="100"/>
      <c r="X520" s="100"/>
      <c r="Y520" s="100"/>
      <c r="Z520" s="100"/>
      <c r="AA520" s="100"/>
      <c r="AB520" s="100"/>
      <c r="AC520" s="100"/>
      <c r="AD520" s="100"/>
      <c r="AE520" s="100"/>
      <c r="AF520" s="100"/>
    </row>
    <row r="521" spans="1:35" ht="11.25" customHeight="1" x14ac:dyDescent="0.15">
      <c r="A521" s="101" t="s">
        <v>1</v>
      </c>
      <c r="B521" s="102"/>
      <c r="C521" s="102"/>
      <c r="D521" s="102"/>
      <c r="E521" s="102"/>
      <c r="F521" s="102"/>
      <c r="G521" s="102"/>
      <c r="H521" s="102"/>
      <c r="I521" s="102"/>
      <c r="J521" s="102"/>
      <c r="K521" s="103"/>
      <c r="L521" s="101" t="s">
        <v>2</v>
      </c>
      <c r="M521" s="102"/>
      <c r="N521" s="103"/>
      <c r="O521" s="107" t="s">
        <v>3</v>
      </c>
      <c r="P521" s="108"/>
      <c r="Q521" s="108"/>
      <c r="R521" s="108"/>
      <c r="S521" s="108"/>
      <c r="T521" s="109"/>
      <c r="U521" s="110" t="s">
        <v>4</v>
      </c>
      <c r="V521" s="111"/>
      <c r="W521" s="112"/>
      <c r="X521" s="107" t="s">
        <v>5</v>
      </c>
      <c r="Y521" s="108"/>
      <c r="Z521" s="108"/>
      <c r="AA521" s="108"/>
      <c r="AB521" s="108"/>
      <c r="AC521" s="109"/>
      <c r="AD521" s="107" t="s">
        <v>6</v>
      </c>
      <c r="AE521" s="108"/>
      <c r="AF521" s="108"/>
      <c r="AG521" s="109"/>
      <c r="AH521" s="124" t="s">
        <v>7</v>
      </c>
      <c r="AI521" s="124" t="s">
        <v>8</v>
      </c>
    </row>
    <row r="522" spans="1:35" ht="12.75" customHeight="1" x14ac:dyDescent="0.15">
      <c r="A522" s="104"/>
      <c r="B522" s="105"/>
      <c r="C522" s="105"/>
      <c r="D522" s="105"/>
      <c r="E522" s="105"/>
      <c r="F522" s="105"/>
      <c r="G522" s="105"/>
      <c r="H522" s="105"/>
      <c r="I522" s="105"/>
      <c r="J522" s="105"/>
      <c r="K522" s="106"/>
      <c r="L522" s="104"/>
      <c r="M522" s="105"/>
      <c r="N522" s="106"/>
      <c r="O522" s="98" t="s">
        <v>9</v>
      </c>
      <c r="P522" s="47"/>
      <c r="Q522" s="98" t="s">
        <v>10</v>
      </c>
      <c r="R522" s="47"/>
      <c r="S522" s="98" t="s">
        <v>11</v>
      </c>
      <c r="T522" s="47"/>
      <c r="U522" s="113"/>
      <c r="V522" s="114"/>
      <c r="W522" s="115"/>
      <c r="X522" s="98" t="s">
        <v>12</v>
      </c>
      <c r="Y522" s="47"/>
      <c r="Z522" s="7" t="s">
        <v>13</v>
      </c>
      <c r="AA522" s="98" t="s">
        <v>14</v>
      </c>
      <c r="AB522" s="47"/>
      <c r="AC522" s="7" t="s">
        <v>15</v>
      </c>
      <c r="AD522" s="7" t="s">
        <v>16</v>
      </c>
      <c r="AE522" s="7" t="s">
        <v>17</v>
      </c>
      <c r="AF522" s="15" t="s">
        <v>18</v>
      </c>
      <c r="AG522" s="7" t="s">
        <v>19</v>
      </c>
      <c r="AH522" s="125"/>
      <c r="AI522" s="125"/>
    </row>
    <row r="523" spans="1:35" ht="12.75" customHeight="1" x14ac:dyDescent="0.15">
      <c r="A523" s="95" t="s">
        <v>20</v>
      </c>
      <c r="B523" s="96"/>
      <c r="C523" s="96"/>
      <c r="D523" s="96"/>
      <c r="E523" s="96"/>
      <c r="F523" s="96"/>
      <c r="G523" s="96"/>
      <c r="H523" s="96"/>
      <c r="I523" s="96"/>
      <c r="J523" s="96"/>
      <c r="K523" s="96"/>
      <c r="L523" s="96"/>
      <c r="M523" s="96"/>
      <c r="N523" s="96"/>
      <c r="O523" s="96"/>
      <c r="P523" s="96"/>
      <c r="Q523" s="96"/>
      <c r="R523" s="96"/>
      <c r="S523" s="96"/>
      <c r="T523" s="96"/>
      <c r="U523" s="96"/>
      <c r="V523" s="96"/>
      <c r="W523" s="96"/>
      <c r="X523" s="96"/>
      <c r="Y523" s="96"/>
      <c r="Z523" s="96"/>
      <c r="AA523" s="96"/>
      <c r="AB523" s="96"/>
      <c r="AC523" s="96"/>
      <c r="AD523" s="96"/>
      <c r="AE523" s="96"/>
      <c r="AF523" s="96"/>
      <c r="AG523" s="96"/>
      <c r="AH523" s="96"/>
      <c r="AI523" s="97"/>
    </row>
    <row r="524" spans="1:35" ht="11.25" x14ac:dyDescent="0.15">
      <c r="A524" s="53" t="s">
        <v>184</v>
      </c>
      <c r="B524" s="54"/>
      <c r="C524" s="54"/>
      <c r="D524" s="54"/>
      <c r="E524" s="54"/>
      <c r="F524" s="54"/>
      <c r="G524" s="54"/>
      <c r="H524" s="54"/>
      <c r="I524" s="54"/>
      <c r="J524" s="54"/>
      <c r="K524" s="55"/>
      <c r="L524" s="56">
        <v>45</v>
      </c>
      <c r="M524" s="69"/>
      <c r="N524" s="70"/>
      <c r="O524" s="59">
        <v>3.4</v>
      </c>
      <c r="P524" s="71"/>
      <c r="Q524" s="59">
        <v>4.4000000000000004</v>
      </c>
      <c r="R524" s="71"/>
      <c r="S524" s="59">
        <v>21.8</v>
      </c>
      <c r="T524" s="71"/>
      <c r="U524" s="59">
        <v>140</v>
      </c>
      <c r="V524" s="72"/>
      <c r="W524" s="71"/>
      <c r="X524" s="59">
        <v>0</v>
      </c>
      <c r="Y524" s="71"/>
      <c r="Z524" s="17">
        <v>0</v>
      </c>
      <c r="AA524" s="59">
        <v>0</v>
      </c>
      <c r="AB524" s="71"/>
      <c r="AC524" s="17">
        <v>0.1</v>
      </c>
      <c r="AD524" s="17">
        <v>14.5</v>
      </c>
      <c r="AE524" s="17">
        <v>5.3</v>
      </c>
      <c r="AF524" s="20">
        <v>29.9</v>
      </c>
      <c r="AG524" s="17">
        <v>0.4</v>
      </c>
      <c r="AH524" s="5" t="s">
        <v>185</v>
      </c>
      <c r="AI524" s="5" t="s">
        <v>31</v>
      </c>
    </row>
    <row r="525" spans="1:35" ht="12" customHeight="1" x14ac:dyDescent="0.15">
      <c r="A525" s="53" t="s">
        <v>608</v>
      </c>
      <c r="B525" s="54"/>
      <c r="C525" s="54"/>
      <c r="D525" s="54"/>
      <c r="E525" s="54"/>
      <c r="F525" s="54"/>
      <c r="G525" s="54"/>
      <c r="H525" s="54"/>
      <c r="I525" s="54"/>
      <c r="J525" s="54"/>
      <c r="K525" s="55"/>
      <c r="L525" s="56">
        <v>180</v>
      </c>
      <c r="M525" s="69"/>
      <c r="N525" s="70"/>
      <c r="O525" s="59">
        <v>2.5</v>
      </c>
      <c r="P525" s="71"/>
      <c r="Q525" s="59">
        <v>2.2000000000000002</v>
      </c>
      <c r="R525" s="71"/>
      <c r="S525" s="59">
        <v>11.1</v>
      </c>
      <c r="T525" s="71"/>
      <c r="U525" s="59">
        <v>74.7</v>
      </c>
      <c r="V525" s="72"/>
      <c r="W525" s="71"/>
      <c r="X525" s="59">
        <v>0</v>
      </c>
      <c r="Y525" s="71"/>
      <c r="Z525" s="17">
        <v>0.5</v>
      </c>
      <c r="AA525" s="59">
        <v>0</v>
      </c>
      <c r="AB525" s="71"/>
      <c r="AC525" s="17">
        <v>0</v>
      </c>
      <c r="AD525" s="17">
        <v>95.3</v>
      </c>
      <c r="AE525" s="17">
        <v>11.5</v>
      </c>
      <c r="AF525" s="20">
        <v>66.2</v>
      </c>
      <c r="AG525" s="17">
        <v>0.3</v>
      </c>
      <c r="AH525" s="5" t="s">
        <v>50</v>
      </c>
      <c r="AI525" s="5" t="s">
        <v>31</v>
      </c>
    </row>
    <row r="526" spans="1:35" ht="22.5" customHeight="1" x14ac:dyDescent="0.15">
      <c r="A526" s="53" t="s">
        <v>452</v>
      </c>
      <c r="B526" s="54"/>
      <c r="C526" s="54"/>
      <c r="D526" s="54"/>
      <c r="E526" s="54"/>
      <c r="F526" s="54"/>
      <c r="G526" s="54"/>
      <c r="H526" s="54"/>
      <c r="I526" s="54"/>
      <c r="J526" s="54"/>
      <c r="K526" s="55"/>
      <c r="L526" s="56">
        <v>200</v>
      </c>
      <c r="M526" s="69"/>
      <c r="N526" s="70"/>
      <c r="O526" s="59">
        <v>4.8</v>
      </c>
      <c r="P526" s="71"/>
      <c r="Q526" s="59">
        <v>6.4</v>
      </c>
      <c r="R526" s="71"/>
      <c r="S526" s="59">
        <v>23.3</v>
      </c>
      <c r="T526" s="71"/>
      <c r="U526" s="59">
        <v>170.4</v>
      </c>
      <c r="V526" s="72"/>
      <c r="W526" s="71"/>
      <c r="X526" s="59">
        <v>0</v>
      </c>
      <c r="Y526" s="71"/>
      <c r="Z526" s="17">
        <v>0.5</v>
      </c>
      <c r="AA526" s="59">
        <v>0</v>
      </c>
      <c r="AB526" s="71"/>
      <c r="AC526" s="17">
        <v>0.7</v>
      </c>
      <c r="AD526" s="17">
        <v>100.6</v>
      </c>
      <c r="AE526" s="17">
        <v>14.4</v>
      </c>
      <c r="AF526" s="20">
        <v>83.7</v>
      </c>
      <c r="AG526" s="17">
        <v>0.3</v>
      </c>
      <c r="AH526" s="5" t="s">
        <v>81</v>
      </c>
      <c r="AI526" s="5" t="s">
        <v>25</v>
      </c>
    </row>
    <row r="527" spans="1:35" ht="12.75" x14ac:dyDescent="0.15">
      <c r="A527" s="42" t="s">
        <v>33</v>
      </c>
      <c r="B527" s="43"/>
      <c r="C527" s="43"/>
      <c r="D527" s="43"/>
      <c r="E527" s="43"/>
      <c r="F527" s="43"/>
      <c r="G527" s="43"/>
      <c r="H527" s="43"/>
      <c r="I527" s="43"/>
      <c r="J527" s="43"/>
      <c r="K527" s="44"/>
      <c r="L527" s="45"/>
      <c r="M527" s="46"/>
      <c r="N527" s="47"/>
      <c r="O527" s="48">
        <v>10.7</v>
      </c>
      <c r="P527" s="49"/>
      <c r="Q527" s="48">
        <v>13</v>
      </c>
      <c r="R527" s="49"/>
      <c r="S527" s="48">
        <v>56.2</v>
      </c>
      <c r="T527" s="49"/>
      <c r="U527" s="48">
        <v>385.1</v>
      </c>
      <c r="V527" s="50"/>
      <c r="W527" s="49"/>
      <c r="X527" s="142">
        <v>0</v>
      </c>
      <c r="Y527" s="49"/>
      <c r="Z527" s="18">
        <v>1</v>
      </c>
      <c r="AA527" s="48">
        <v>0</v>
      </c>
      <c r="AB527" s="49"/>
      <c r="AC527" s="18">
        <v>0.8</v>
      </c>
      <c r="AD527" s="18">
        <v>210.4</v>
      </c>
      <c r="AE527" s="18">
        <v>31.2</v>
      </c>
      <c r="AF527" s="22">
        <v>179.8</v>
      </c>
      <c r="AG527" s="18">
        <v>1</v>
      </c>
      <c r="AH527" s="1" t="s">
        <v>34</v>
      </c>
      <c r="AI527" s="1" t="s">
        <v>34</v>
      </c>
    </row>
    <row r="528" spans="1:35" ht="11.25" customHeight="1" x14ac:dyDescent="0.15">
      <c r="A528" s="95" t="s">
        <v>35</v>
      </c>
      <c r="B528" s="96"/>
      <c r="C528" s="96"/>
      <c r="D528" s="96"/>
      <c r="E528" s="96"/>
      <c r="F528" s="96"/>
      <c r="G528" s="96"/>
      <c r="H528" s="96"/>
      <c r="I528" s="96"/>
      <c r="J528" s="96"/>
      <c r="K528" s="96"/>
      <c r="L528" s="96"/>
      <c r="M528" s="96"/>
      <c r="N528" s="96"/>
      <c r="O528" s="96"/>
      <c r="P528" s="96"/>
      <c r="Q528" s="96"/>
      <c r="R528" s="96"/>
      <c r="S528" s="96"/>
      <c r="T528" s="96"/>
      <c r="U528" s="96"/>
      <c r="V528" s="96"/>
      <c r="W528" s="96"/>
      <c r="X528" s="96"/>
      <c r="Y528" s="96"/>
      <c r="Z528" s="96"/>
      <c r="AA528" s="96"/>
      <c r="AB528" s="96"/>
      <c r="AC528" s="96"/>
      <c r="AD528" s="96"/>
      <c r="AE528" s="96"/>
      <c r="AF528" s="96"/>
      <c r="AG528" s="96"/>
      <c r="AH528" s="96"/>
      <c r="AI528" s="97"/>
    </row>
    <row r="529" spans="1:35" ht="11.25" customHeight="1" x14ac:dyDescent="0.15">
      <c r="A529" s="31" t="s">
        <v>140</v>
      </c>
      <c r="B529" s="32"/>
      <c r="C529" s="32"/>
      <c r="D529" s="32"/>
      <c r="E529" s="32"/>
      <c r="F529" s="32"/>
      <c r="G529" s="32"/>
      <c r="H529" s="32"/>
      <c r="I529" s="32"/>
      <c r="J529" s="32"/>
      <c r="K529" s="33"/>
      <c r="L529" s="34">
        <v>200</v>
      </c>
      <c r="M529" s="93"/>
      <c r="N529" s="94"/>
      <c r="O529" s="37">
        <v>1</v>
      </c>
      <c r="P529" s="80"/>
      <c r="Q529" s="37">
        <v>0.2</v>
      </c>
      <c r="R529" s="80"/>
      <c r="S529" s="37">
        <v>19.600000000000001</v>
      </c>
      <c r="T529" s="80"/>
      <c r="U529" s="37">
        <v>83.4</v>
      </c>
      <c r="V529" s="81"/>
      <c r="W529" s="80"/>
      <c r="X529" s="37">
        <v>0</v>
      </c>
      <c r="Y529" s="80"/>
      <c r="Z529" s="19">
        <v>1.6</v>
      </c>
      <c r="AA529" s="37">
        <v>0</v>
      </c>
      <c r="AB529" s="80"/>
      <c r="AC529" s="19">
        <v>0</v>
      </c>
      <c r="AD529" s="19">
        <v>12.6</v>
      </c>
      <c r="AE529" s="19">
        <v>7.2</v>
      </c>
      <c r="AF529" s="23">
        <v>12.6</v>
      </c>
      <c r="AG529" s="19">
        <v>2.5</v>
      </c>
      <c r="AH529" s="3" t="s">
        <v>144</v>
      </c>
      <c r="AI529" s="3" t="s">
        <v>31</v>
      </c>
    </row>
    <row r="530" spans="1:35" ht="11.25" customHeight="1" x14ac:dyDescent="0.15">
      <c r="A530" s="119" t="s">
        <v>33</v>
      </c>
      <c r="B530" s="120"/>
      <c r="C530" s="120"/>
      <c r="D530" s="120"/>
      <c r="E530" s="120"/>
      <c r="F530" s="120"/>
      <c r="G530" s="120"/>
      <c r="H530" s="120"/>
      <c r="I530" s="120"/>
      <c r="J530" s="120"/>
      <c r="K530" s="121"/>
      <c r="L530" s="122"/>
      <c r="M530" s="78"/>
      <c r="N530" s="77"/>
      <c r="O530" s="51">
        <v>1</v>
      </c>
      <c r="P530" s="52"/>
      <c r="Q530" s="51">
        <v>0.2</v>
      </c>
      <c r="R530" s="52"/>
      <c r="S530" s="51">
        <v>19.600000000000001</v>
      </c>
      <c r="T530" s="52"/>
      <c r="U530" s="51">
        <v>83.4</v>
      </c>
      <c r="V530" s="143"/>
      <c r="W530" s="52"/>
      <c r="X530" s="51">
        <v>0</v>
      </c>
      <c r="Y530" s="52"/>
      <c r="Z530" s="25">
        <v>1.6</v>
      </c>
      <c r="AA530" s="51">
        <v>0</v>
      </c>
      <c r="AB530" s="52"/>
      <c r="AC530" s="25">
        <v>0</v>
      </c>
      <c r="AD530" s="25">
        <v>12.6</v>
      </c>
      <c r="AE530" s="25">
        <v>7.2</v>
      </c>
      <c r="AF530" s="26">
        <v>12.6</v>
      </c>
      <c r="AG530" s="25">
        <v>2.5</v>
      </c>
      <c r="AH530" s="2" t="s">
        <v>34</v>
      </c>
      <c r="AI530" s="2" t="s">
        <v>34</v>
      </c>
    </row>
    <row r="531" spans="1:35" ht="12.75" customHeight="1" x14ac:dyDescent="0.15">
      <c r="A531" s="95" t="s">
        <v>40</v>
      </c>
      <c r="B531" s="96"/>
      <c r="C531" s="96"/>
      <c r="D531" s="96"/>
      <c r="E531" s="96"/>
      <c r="F531" s="96"/>
      <c r="G531" s="96"/>
      <c r="H531" s="96"/>
      <c r="I531" s="96"/>
      <c r="J531" s="96"/>
      <c r="K531" s="96"/>
      <c r="L531" s="96"/>
      <c r="M531" s="96"/>
      <c r="N531" s="96"/>
      <c r="O531" s="96"/>
      <c r="P531" s="96"/>
      <c r="Q531" s="96"/>
      <c r="R531" s="96"/>
      <c r="S531" s="96"/>
      <c r="T531" s="96"/>
      <c r="U531" s="96"/>
      <c r="V531" s="96"/>
      <c r="W531" s="96"/>
      <c r="X531" s="96"/>
      <c r="Y531" s="96"/>
      <c r="Z531" s="96"/>
      <c r="AA531" s="96"/>
      <c r="AB531" s="96"/>
      <c r="AC531" s="96"/>
      <c r="AD531" s="96"/>
      <c r="AE531" s="96"/>
      <c r="AF531" s="96"/>
      <c r="AG531" s="96"/>
      <c r="AH531" s="96"/>
      <c r="AI531" s="97"/>
    </row>
    <row r="532" spans="1:35" ht="11.25" x14ac:dyDescent="0.15">
      <c r="A532" s="53" t="s">
        <v>369</v>
      </c>
      <c r="B532" s="54"/>
      <c r="C532" s="54"/>
      <c r="D532" s="54"/>
      <c r="E532" s="54"/>
      <c r="F532" s="54"/>
      <c r="G532" s="54"/>
      <c r="H532" s="54"/>
      <c r="I532" s="54"/>
      <c r="J532" s="54"/>
      <c r="K532" s="55"/>
      <c r="L532" s="56">
        <v>60</v>
      </c>
      <c r="M532" s="69"/>
      <c r="N532" s="70"/>
      <c r="O532" s="59">
        <v>0.6</v>
      </c>
      <c r="P532" s="71"/>
      <c r="Q532" s="59">
        <v>4</v>
      </c>
      <c r="R532" s="71"/>
      <c r="S532" s="59">
        <v>4.8</v>
      </c>
      <c r="T532" s="71"/>
      <c r="U532" s="59">
        <v>57.9</v>
      </c>
      <c r="V532" s="72"/>
      <c r="W532" s="71"/>
      <c r="X532" s="59">
        <v>0</v>
      </c>
      <c r="Y532" s="71"/>
      <c r="Z532" s="17">
        <v>1.3</v>
      </c>
      <c r="AA532" s="59">
        <v>0</v>
      </c>
      <c r="AB532" s="71"/>
      <c r="AC532" s="17">
        <v>1.7</v>
      </c>
      <c r="AD532" s="17">
        <v>13.1</v>
      </c>
      <c r="AE532" s="17">
        <v>7.6</v>
      </c>
      <c r="AF532" s="20">
        <v>16.399999999999999</v>
      </c>
      <c r="AG532" s="17">
        <v>0.5</v>
      </c>
      <c r="AH532" s="5" t="s">
        <v>78</v>
      </c>
      <c r="AI532" s="5" t="s">
        <v>25</v>
      </c>
    </row>
    <row r="533" spans="1:35" ht="11.25" customHeight="1" x14ac:dyDescent="0.15">
      <c r="A533" s="53" t="s">
        <v>460</v>
      </c>
      <c r="B533" s="54"/>
      <c r="C533" s="54"/>
      <c r="D533" s="54"/>
      <c r="E533" s="54"/>
      <c r="F533" s="54"/>
      <c r="G533" s="54"/>
      <c r="H533" s="54"/>
      <c r="I533" s="54"/>
      <c r="J533" s="54"/>
      <c r="K533" s="55"/>
      <c r="L533" s="56">
        <v>200</v>
      </c>
      <c r="M533" s="69"/>
      <c r="N533" s="70"/>
      <c r="O533" s="59">
        <v>4.3</v>
      </c>
      <c r="P533" s="71"/>
      <c r="Q533" s="59">
        <v>4.4000000000000004</v>
      </c>
      <c r="R533" s="71"/>
      <c r="S533" s="59">
        <v>13.8</v>
      </c>
      <c r="T533" s="71"/>
      <c r="U533" s="59">
        <v>111.9</v>
      </c>
      <c r="V533" s="72"/>
      <c r="W533" s="71"/>
      <c r="X533" s="59">
        <v>0.1</v>
      </c>
      <c r="Y533" s="71"/>
      <c r="Z533" s="17">
        <v>5.8</v>
      </c>
      <c r="AA533" s="59">
        <v>0.1</v>
      </c>
      <c r="AB533" s="71"/>
      <c r="AC533" s="17">
        <v>0.1</v>
      </c>
      <c r="AD533" s="17">
        <v>22.4</v>
      </c>
      <c r="AE533" s="17">
        <v>20.7</v>
      </c>
      <c r="AF533" s="29">
        <v>66.099999999999994</v>
      </c>
      <c r="AG533" s="17">
        <v>1</v>
      </c>
      <c r="AH533" s="5" t="s">
        <v>461</v>
      </c>
      <c r="AI533" s="5" t="s">
        <v>25</v>
      </c>
    </row>
    <row r="534" spans="1:35" ht="12.75" customHeight="1" x14ac:dyDescent="0.15">
      <c r="A534" s="53" t="s">
        <v>622</v>
      </c>
      <c r="B534" s="54"/>
      <c r="C534" s="54"/>
      <c r="D534" s="54"/>
      <c r="E534" s="54"/>
      <c r="F534" s="54"/>
      <c r="G534" s="54"/>
      <c r="H534" s="54"/>
      <c r="I534" s="54"/>
      <c r="J534" s="54"/>
      <c r="K534" s="55"/>
      <c r="L534" s="56">
        <v>150</v>
      </c>
      <c r="M534" s="69"/>
      <c r="N534" s="70"/>
      <c r="O534" s="59">
        <v>3.8</v>
      </c>
      <c r="P534" s="71"/>
      <c r="Q534" s="59">
        <v>3.9</v>
      </c>
      <c r="R534" s="71"/>
      <c r="S534" s="59">
        <v>23</v>
      </c>
      <c r="T534" s="71"/>
      <c r="U534" s="59">
        <v>141.9</v>
      </c>
      <c r="V534" s="72"/>
      <c r="W534" s="71"/>
      <c r="X534" s="59">
        <v>0.1</v>
      </c>
      <c r="Y534" s="71"/>
      <c r="Z534" s="17">
        <v>0</v>
      </c>
      <c r="AA534" s="59">
        <v>0</v>
      </c>
      <c r="AB534" s="71"/>
      <c r="AC534" s="17">
        <v>1</v>
      </c>
      <c r="AD534" s="17">
        <v>16.100000000000001</v>
      </c>
      <c r="AE534" s="17">
        <v>26.4</v>
      </c>
      <c r="AF534" s="20">
        <v>72</v>
      </c>
      <c r="AG534" s="17">
        <v>0.9</v>
      </c>
      <c r="AH534" s="5" t="s">
        <v>408</v>
      </c>
      <c r="AI534" s="5" t="s">
        <v>31</v>
      </c>
    </row>
    <row r="535" spans="1:35" ht="11.25" x14ac:dyDescent="0.15">
      <c r="A535" s="31" t="s">
        <v>96</v>
      </c>
      <c r="B535" s="32"/>
      <c r="C535" s="32"/>
      <c r="D535" s="32"/>
      <c r="E535" s="32"/>
      <c r="F535" s="32"/>
      <c r="G535" s="32"/>
      <c r="H535" s="32"/>
      <c r="I535" s="32"/>
      <c r="J535" s="32"/>
      <c r="K535" s="33"/>
      <c r="L535" s="34">
        <v>75</v>
      </c>
      <c r="M535" s="93"/>
      <c r="N535" s="94"/>
      <c r="O535" s="37">
        <v>7.3</v>
      </c>
      <c r="P535" s="80"/>
      <c r="Q535" s="37">
        <v>7.8</v>
      </c>
      <c r="R535" s="80"/>
      <c r="S535" s="37">
        <v>2.8</v>
      </c>
      <c r="T535" s="80"/>
      <c r="U535" s="37">
        <v>111.4</v>
      </c>
      <c r="V535" s="81"/>
      <c r="W535" s="80"/>
      <c r="X535" s="37">
        <v>0</v>
      </c>
      <c r="Y535" s="80"/>
      <c r="Z535" s="19">
        <v>0.4</v>
      </c>
      <c r="AA535" s="37">
        <v>0.2</v>
      </c>
      <c r="AB535" s="80"/>
      <c r="AC535" s="19">
        <v>0.4</v>
      </c>
      <c r="AD535" s="19">
        <v>17.2</v>
      </c>
      <c r="AE535" s="19">
        <v>12.6</v>
      </c>
      <c r="AF535" s="23">
        <v>68.8</v>
      </c>
      <c r="AG535" s="19">
        <v>1</v>
      </c>
      <c r="AH535" s="3" t="s">
        <v>97</v>
      </c>
      <c r="AI535" s="3" t="s">
        <v>31</v>
      </c>
    </row>
    <row r="536" spans="1:35" ht="11.25" customHeight="1" x14ac:dyDescent="0.15">
      <c r="A536" s="53" t="s">
        <v>42</v>
      </c>
      <c r="B536" s="54"/>
      <c r="C536" s="54"/>
      <c r="D536" s="54"/>
      <c r="E536" s="54"/>
      <c r="F536" s="54"/>
      <c r="G536" s="54"/>
      <c r="H536" s="54"/>
      <c r="I536" s="54"/>
      <c r="J536" s="54"/>
      <c r="K536" s="55"/>
      <c r="L536" s="56">
        <v>45</v>
      </c>
      <c r="M536" s="69"/>
      <c r="N536" s="70"/>
      <c r="O536" s="59">
        <v>2.7</v>
      </c>
      <c r="P536" s="71"/>
      <c r="Q536" s="59">
        <v>0.2</v>
      </c>
      <c r="R536" s="71"/>
      <c r="S536" s="59">
        <v>17.600000000000001</v>
      </c>
      <c r="T536" s="71"/>
      <c r="U536" s="59">
        <v>82.9</v>
      </c>
      <c r="V536" s="72"/>
      <c r="W536" s="71"/>
      <c r="X536" s="59">
        <v>0.1</v>
      </c>
      <c r="Y536" s="71"/>
      <c r="Z536" s="17">
        <v>0</v>
      </c>
      <c r="AA536" s="59">
        <v>0</v>
      </c>
      <c r="AB536" s="71"/>
      <c r="AC536" s="17">
        <v>0.7</v>
      </c>
      <c r="AD536" s="17">
        <v>8.1</v>
      </c>
      <c r="AE536" s="17">
        <v>11.6</v>
      </c>
      <c r="AF536" s="20">
        <v>29.4</v>
      </c>
      <c r="AG536" s="17">
        <v>0.7</v>
      </c>
      <c r="AH536" s="5" t="s">
        <v>34</v>
      </c>
      <c r="AI536" s="5" t="s">
        <v>34</v>
      </c>
    </row>
    <row r="537" spans="1:35" ht="11.25" customHeight="1" x14ac:dyDescent="0.15">
      <c r="A537" s="53" t="s">
        <v>614</v>
      </c>
      <c r="B537" s="54"/>
      <c r="C537" s="54"/>
      <c r="D537" s="54"/>
      <c r="E537" s="54"/>
      <c r="F537" s="54"/>
      <c r="G537" s="54"/>
      <c r="H537" s="54"/>
      <c r="I537" s="54"/>
      <c r="J537" s="54"/>
      <c r="K537" s="55"/>
      <c r="L537" s="56">
        <v>180</v>
      </c>
      <c r="M537" s="69"/>
      <c r="N537" s="70"/>
      <c r="O537" s="59">
        <v>0</v>
      </c>
      <c r="P537" s="71"/>
      <c r="Q537" s="59">
        <v>0</v>
      </c>
      <c r="R537" s="71"/>
      <c r="S537" s="59">
        <v>11.6</v>
      </c>
      <c r="T537" s="71"/>
      <c r="U537" s="59">
        <v>46.5</v>
      </c>
      <c r="V537" s="72"/>
      <c r="W537" s="71"/>
      <c r="X537" s="59">
        <v>0</v>
      </c>
      <c r="Y537" s="71"/>
      <c r="Z537" s="17">
        <v>0</v>
      </c>
      <c r="AA537" s="59">
        <v>0</v>
      </c>
      <c r="AB537" s="71"/>
      <c r="AC537" s="17">
        <v>0</v>
      </c>
      <c r="AD537" s="17">
        <v>6.1</v>
      </c>
      <c r="AE537" s="17">
        <v>1.4</v>
      </c>
      <c r="AF537" s="20">
        <v>0</v>
      </c>
      <c r="AG537" s="17">
        <v>0</v>
      </c>
      <c r="AH537" s="5" t="s">
        <v>27</v>
      </c>
      <c r="AI537" s="5" t="s">
        <v>27</v>
      </c>
    </row>
    <row r="538" spans="1:35" ht="11.25" customHeight="1" x14ac:dyDescent="0.15">
      <c r="A538" s="42" t="s">
        <v>33</v>
      </c>
      <c r="B538" s="43"/>
      <c r="C538" s="43"/>
      <c r="D538" s="43"/>
      <c r="E538" s="43"/>
      <c r="F538" s="43"/>
      <c r="G538" s="43"/>
      <c r="H538" s="43"/>
      <c r="I538" s="43"/>
      <c r="J538" s="43"/>
      <c r="K538" s="44"/>
      <c r="L538" s="45"/>
      <c r="M538" s="46"/>
      <c r="N538" s="47"/>
      <c r="O538" s="48">
        <v>20.399999999999999</v>
      </c>
      <c r="P538" s="49"/>
      <c r="Q538" s="48">
        <v>23.1</v>
      </c>
      <c r="R538" s="49"/>
      <c r="S538" s="48">
        <v>68.099999999999994</v>
      </c>
      <c r="T538" s="49"/>
      <c r="U538" s="48">
        <v>562.29999999999995</v>
      </c>
      <c r="V538" s="50"/>
      <c r="W538" s="49"/>
      <c r="X538" s="48">
        <v>0.2</v>
      </c>
      <c r="Y538" s="49"/>
      <c r="Z538" s="18">
        <v>6.4</v>
      </c>
      <c r="AA538" s="48">
        <v>0.3</v>
      </c>
      <c r="AB538" s="49"/>
      <c r="AC538" s="18">
        <v>5.2</v>
      </c>
      <c r="AD538" s="18">
        <v>85.3</v>
      </c>
      <c r="AE538" s="18">
        <v>76.900000000000006</v>
      </c>
      <c r="AF538" s="22">
        <v>254</v>
      </c>
      <c r="AG538" s="18">
        <v>4.4000000000000004</v>
      </c>
      <c r="AH538" s="1" t="s">
        <v>34</v>
      </c>
      <c r="AI538" s="1" t="s">
        <v>34</v>
      </c>
    </row>
    <row r="539" spans="1:35" ht="11.25" customHeight="1" x14ac:dyDescent="0.15">
      <c r="A539" s="95" t="s">
        <v>45</v>
      </c>
      <c r="B539" s="96"/>
      <c r="C539" s="96"/>
      <c r="D539" s="96"/>
      <c r="E539" s="96"/>
      <c r="F539" s="96"/>
      <c r="G539" s="96"/>
      <c r="H539" s="96"/>
      <c r="I539" s="96"/>
      <c r="J539" s="96"/>
      <c r="K539" s="96"/>
      <c r="L539" s="96"/>
      <c r="M539" s="96"/>
      <c r="N539" s="96"/>
      <c r="O539" s="96"/>
      <c r="P539" s="96"/>
      <c r="Q539" s="96"/>
      <c r="R539" s="96"/>
      <c r="S539" s="96"/>
      <c r="T539" s="96"/>
      <c r="U539" s="96"/>
      <c r="V539" s="96"/>
      <c r="W539" s="96"/>
      <c r="X539" s="96"/>
      <c r="Y539" s="96"/>
      <c r="Z539" s="96"/>
      <c r="AA539" s="96"/>
      <c r="AB539" s="96"/>
      <c r="AC539" s="96"/>
      <c r="AD539" s="96"/>
      <c r="AE539" s="96"/>
      <c r="AF539" s="96"/>
      <c r="AG539" s="96"/>
      <c r="AH539" s="96"/>
      <c r="AI539" s="97"/>
    </row>
    <row r="540" spans="1:35" ht="11.25" customHeight="1" x14ac:dyDescent="0.15">
      <c r="A540" s="53" t="s">
        <v>624</v>
      </c>
      <c r="B540" s="54"/>
      <c r="C540" s="54"/>
      <c r="D540" s="54"/>
      <c r="E540" s="54"/>
      <c r="F540" s="54"/>
      <c r="G540" s="54"/>
      <c r="H540" s="54"/>
      <c r="I540" s="54"/>
      <c r="J540" s="54"/>
      <c r="K540" s="55"/>
      <c r="L540" s="56">
        <v>200</v>
      </c>
      <c r="M540" s="69"/>
      <c r="N540" s="70"/>
      <c r="O540" s="59">
        <v>3.7</v>
      </c>
      <c r="P540" s="71"/>
      <c r="Q540" s="59">
        <v>6.3</v>
      </c>
      <c r="R540" s="71"/>
      <c r="S540" s="59">
        <v>17.5</v>
      </c>
      <c r="T540" s="71"/>
      <c r="U540" s="59">
        <v>142.30000000000001</v>
      </c>
      <c r="V540" s="72"/>
      <c r="W540" s="71"/>
      <c r="X540" s="59">
        <v>0</v>
      </c>
      <c r="Y540" s="71"/>
      <c r="Z540" s="17">
        <v>0</v>
      </c>
      <c r="AA540" s="59">
        <v>0</v>
      </c>
      <c r="AB540" s="71"/>
      <c r="AC540" s="17">
        <v>0.6</v>
      </c>
      <c r="AD540" s="17">
        <v>47</v>
      </c>
      <c r="AE540" s="17">
        <v>5.8</v>
      </c>
      <c r="AF540" s="20">
        <v>40.1</v>
      </c>
      <c r="AG540" s="17">
        <v>0.6</v>
      </c>
      <c r="AH540" s="5" t="s">
        <v>376</v>
      </c>
      <c r="AI540" s="5" t="s">
        <v>31</v>
      </c>
    </row>
    <row r="541" spans="1:35" ht="11.25" customHeight="1" x14ac:dyDescent="0.15">
      <c r="A541" s="53" t="s">
        <v>610</v>
      </c>
      <c r="B541" s="54"/>
      <c r="C541" s="54"/>
      <c r="D541" s="54"/>
      <c r="E541" s="54"/>
      <c r="F541" s="54"/>
      <c r="G541" s="54"/>
      <c r="H541" s="54"/>
      <c r="I541" s="54"/>
      <c r="J541" s="54"/>
      <c r="K541" s="55"/>
      <c r="L541" s="56">
        <v>180</v>
      </c>
      <c r="M541" s="69"/>
      <c r="N541" s="70"/>
      <c r="O541" s="59">
        <v>2.5</v>
      </c>
      <c r="P541" s="71"/>
      <c r="Q541" s="59">
        <v>2.2000000000000002</v>
      </c>
      <c r="R541" s="71"/>
      <c r="S541" s="59">
        <v>11.1</v>
      </c>
      <c r="T541" s="71"/>
      <c r="U541" s="59">
        <v>74.7</v>
      </c>
      <c r="V541" s="72"/>
      <c r="W541" s="71"/>
      <c r="X541" s="59">
        <v>0</v>
      </c>
      <c r="Y541" s="71"/>
      <c r="Z541" s="17">
        <v>0.5</v>
      </c>
      <c r="AA541" s="59">
        <v>0</v>
      </c>
      <c r="AB541" s="71"/>
      <c r="AC541" s="17">
        <v>0</v>
      </c>
      <c r="AD541" s="17">
        <v>95.3</v>
      </c>
      <c r="AE541" s="17">
        <v>11.5</v>
      </c>
      <c r="AF541" s="20">
        <v>66.2</v>
      </c>
      <c r="AG541" s="17">
        <v>0.3</v>
      </c>
      <c r="AH541" s="5" t="s">
        <v>50</v>
      </c>
      <c r="AI541" s="5" t="s">
        <v>31</v>
      </c>
    </row>
    <row r="542" spans="1:35" ht="12.75" customHeight="1" x14ac:dyDescent="0.15">
      <c r="A542" s="31" t="s">
        <v>625</v>
      </c>
      <c r="B542" s="32"/>
      <c r="C542" s="32"/>
      <c r="D542" s="32"/>
      <c r="E542" s="32"/>
      <c r="F542" s="32"/>
      <c r="G542" s="32"/>
      <c r="H542" s="32"/>
      <c r="I542" s="32"/>
      <c r="J542" s="32"/>
      <c r="K542" s="33"/>
      <c r="L542" s="34">
        <v>50</v>
      </c>
      <c r="M542" s="93"/>
      <c r="N542" s="94"/>
      <c r="O542" s="37">
        <v>4</v>
      </c>
      <c r="P542" s="80"/>
      <c r="Q542" s="37">
        <v>1.5</v>
      </c>
      <c r="R542" s="80"/>
      <c r="S542" s="37">
        <v>46.4</v>
      </c>
      <c r="T542" s="80"/>
      <c r="U542" s="37">
        <v>214</v>
      </c>
      <c r="V542" s="81"/>
      <c r="W542" s="80"/>
      <c r="X542" s="37">
        <v>7.0000000000000007E-2</v>
      </c>
      <c r="Y542" s="80"/>
      <c r="Z542" s="19">
        <v>12</v>
      </c>
      <c r="AA542" s="37">
        <v>0.01</v>
      </c>
      <c r="AB542" s="80"/>
      <c r="AC542" s="19">
        <v>0.6</v>
      </c>
      <c r="AD542" s="19">
        <v>15</v>
      </c>
      <c r="AE542" s="19">
        <v>9</v>
      </c>
      <c r="AF542" s="23">
        <v>37</v>
      </c>
      <c r="AG542" s="19">
        <v>0</v>
      </c>
      <c r="AH542" s="3" t="s">
        <v>101</v>
      </c>
      <c r="AI542" s="3" t="s">
        <v>25</v>
      </c>
    </row>
    <row r="543" spans="1:35" ht="11.25" x14ac:dyDescent="0.15">
      <c r="A543" s="53" t="s">
        <v>209</v>
      </c>
      <c r="B543" s="54"/>
      <c r="C543" s="54"/>
      <c r="D543" s="54"/>
      <c r="E543" s="54"/>
      <c r="F543" s="54"/>
      <c r="G543" s="54"/>
      <c r="H543" s="54"/>
      <c r="I543" s="54"/>
      <c r="J543" s="54"/>
      <c r="K543" s="55"/>
      <c r="L543" s="56">
        <v>114</v>
      </c>
      <c r="M543" s="69"/>
      <c r="N543" s="70"/>
      <c r="O543" s="59">
        <v>0.4</v>
      </c>
      <c r="P543" s="71"/>
      <c r="Q543" s="59">
        <v>0.4</v>
      </c>
      <c r="R543" s="71"/>
      <c r="S543" s="59">
        <v>9.3000000000000007</v>
      </c>
      <c r="T543" s="71"/>
      <c r="U543" s="59">
        <v>44.7</v>
      </c>
      <c r="V543" s="72"/>
      <c r="W543" s="71"/>
      <c r="X543" s="59">
        <v>0</v>
      </c>
      <c r="Y543" s="71"/>
      <c r="Z543" s="17">
        <v>9.5</v>
      </c>
      <c r="AA543" s="59">
        <v>0</v>
      </c>
      <c r="AB543" s="71"/>
      <c r="AC543" s="17">
        <v>0.6</v>
      </c>
      <c r="AD543" s="17">
        <v>15.2</v>
      </c>
      <c r="AE543" s="17">
        <v>7.6</v>
      </c>
      <c r="AF543" s="20">
        <v>10.5</v>
      </c>
      <c r="AG543" s="17">
        <v>2.1</v>
      </c>
      <c r="AH543" s="5" t="s">
        <v>34</v>
      </c>
      <c r="AI543" s="5" t="s">
        <v>25</v>
      </c>
    </row>
    <row r="544" spans="1:35" ht="11.25" customHeight="1" x14ac:dyDescent="0.15">
      <c r="A544" s="42" t="s">
        <v>33</v>
      </c>
      <c r="B544" s="43"/>
      <c r="C544" s="43"/>
      <c r="D544" s="43"/>
      <c r="E544" s="43"/>
      <c r="F544" s="43"/>
      <c r="G544" s="43"/>
      <c r="H544" s="43"/>
      <c r="I544" s="43"/>
      <c r="J544" s="43"/>
      <c r="K544" s="44"/>
      <c r="L544" s="45"/>
      <c r="M544" s="46"/>
      <c r="N544" s="47"/>
      <c r="O544" s="48">
        <v>10.6</v>
      </c>
      <c r="P544" s="49"/>
      <c r="Q544" s="48">
        <v>10.4</v>
      </c>
      <c r="R544" s="49"/>
      <c r="S544" s="48">
        <v>84.3</v>
      </c>
      <c r="T544" s="49"/>
      <c r="U544" s="48">
        <v>475.7</v>
      </c>
      <c r="V544" s="50"/>
      <c r="W544" s="49"/>
      <c r="X544" s="48">
        <v>0.1</v>
      </c>
      <c r="Y544" s="49"/>
      <c r="Z544" s="18">
        <v>22</v>
      </c>
      <c r="AA544" s="48">
        <v>0</v>
      </c>
      <c r="AB544" s="49"/>
      <c r="AC544" s="18">
        <v>1</v>
      </c>
      <c r="AD544" s="18">
        <v>172.5</v>
      </c>
      <c r="AE544" s="18">
        <v>33.9</v>
      </c>
      <c r="AF544" s="22">
        <v>153.80000000000001</v>
      </c>
      <c r="AG544" s="18">
        <v>3</v>
      </c>
      <c r="AH544" s="1" t="s">
        <v>34</v>
      </c>
      <c r="AI544" s="1" t="s">
        <v>34</v>
      </c>
    </row>
    <row r="545" spans="1:35" ht="11.25" customHeight="1" x14ac:dyDescent="0.15">
      <c r="A545" s="42" t="s">
        <v>55</v>
      </c>
      <c r="B545" s="43"/>
      <c r="C545" s="43"/>
      <c r="D545" s="43"/>
      <c r="E545" s="43"/>
      <c r="F545" s="43"/>
      <c r="G545" s="43"/>
      <c r="H545" s="43"/>
      <c r="I545" s="43"/>
      <c r="J545" s="43"/>
      <c r="K545" s="43"/>
      <c r="L545" s="43"/>
      <c r="M545" s="43"/>
      <c r="N545" s="44"/>
      <c r="O545" s="48">
        <f>O544+O538+O530+O527</f>
        <v>42.7</v>
      </c>
      <c r="P545" s="49"/>
      <c r="Q545" s="48">
        <f>Q544+Q538+Q530+Q527</f>
        <v>46.7</v>
      </c>
      <c r="R545" s="49"/>
      <c r="S545" s="48">
        <f>S544+S538+S530+S527</f>
        <v>228.2</v>
      </c>
      <c r="T545" s="49"/>
      <c r="U545" s="48">
        <f>U544+U538+U530+U527</f>
        <v>1506.5</v>
      </c>
      <c r="V545" s="50"/>
      <c r="W545" s="49"/>
      <c r="X545" s="48">
        <f>X544+X538</f>
        <v>0.30000000000000004</v>
      </c>
      <c r="Y545" s="49"/>
      <c r="Z545" s="18">
        <f>Z544+Z538+Z527</f>
        <v>29.4</v>
      </c>
      <c r="AA545" s="48">
        <f>AA544+AA538</f>
        <v>0.3</v>
      </c>
      <c r="AB545" s="49"/>
      <c r="AC545" s="18">
        <f>AC544+AC538+AC527</f>
        <v>7</v>
      </c>
      <c r="AD545" s="18">
        <f>AD544+AD538+AD530+AD527</f>
        <v>480.80000000000007</v>
      </c>
      <c r="AE545" s="18">
        <f>AE544+AE538+AE530+AE527</f>
        <v>149.20000000000002</v>
      </c>
      <c r="AF545" s="22">
        <f>AF544+AF538+AF530+AF527</f>
        <v>600.20000000000005</v>
      </c>
      <c r="AG545" s="18">
        <f>AG544+AG538+AG530+AG527</f>
        <v>10.9</v>
      </c>
      <c r="AH545" s="1" t="s">
        <v>34</v>
      </c>
      <c r="AI545" s="1" t="s">
        <v>34</v>
      </c>
    </row>
    <row r="546" spans="1:35" ht="11.25" customHeight="1" x14ac:dyDescent="0.15">
      <c r="A546" s="100" t="s">
        <v>380</v>
      </c>
      <c r="B546" s="100"/>
      <c r="C546" s="100"/>
      <c r="D546" s="100"/>
      <c r="E546" s="100"/>
      <c r="F546" s="100"/>
      <c r="G546" s="100"/>
      <c r="H546" s="100"/>
      <c r="I546" s="100"/>
      <c r="J546" s="100"/>
      <c r="K546" s="100"/>
      <c r="L546" s="100"/>
      <c r="M546" s="100"/>
      <c r="N546" s="100"/>
      <c r="O546" s="100"/>
      <c r="P546" s="100"/>
      <c r="Q546" s="100"/>
      <c r="R546" s="100"/>
      <c r="S546" s="100"/>
      <c r="T546" s="100"/>
      <c r="U546" s="100"/>
      <c r="V546" s="100"/>
      <c r="W546" s="100"/>
      <c r="X546" s="100"/>
      <c r="Y546" s="100"/>
      <c r="Z546" s="100"/>
      <c r="AA546" s="100"/>
      <c r="AB546" s="100"/>
      <c r="AC546" s="100"/>
      <c r="AD546" s="100"/>
      <c r="AE546" s="100"/>
      <c r="AF546" s="100"/>
    </row>
    <row r="547" spans="1:35" ht="11.25" customHeight="1" x14ac:dyDescent="0.15">
      <c r="A547" s="101" t="s">
        <v>1</v>
      </c>
      <c r="B547" s="102"/>
      <c r="C547" s="102"/>
      <c r="D547" s="102"/>
      <c r="E547" s="102"/>
      <c r="F547" s="102"/>
      <c r="G547" s="102"/>
      <c r="H547" s="102"/>
      <c r="I547" s="102"/>
      <c r="J547" s="102"/>
      <c r="K547" s="103"/>
      <c r="L547" s="101" t="s">
        <v>2</v>
      </c>
      <c r="M547" s="102"/>
      <c r="N547" s="103"/>
      <c r="O547" s="107" t="s">
        <v>3</v>
      </c>
      <c r="P547" s="108"/>
      <c r="Q547" s="108"/>
      <c r="R547" s="108"/>
      <c r="S547" s="108"/>
      <c r="T547" s="109"/>
      <c r="U547" s="110" t="s">
        <v>4</v>
      </c>
      <c r="V547" s="111"/>
      <c r="W547" s="112"/>
      <c r="X547" s="107" t="s">
        <v>5</v>
      </c>
      <c r="Y547" s="108"/>
      <c r="Z547" s="108"/>
      <c r="AA547" s="108"/>
      <c r="AB547" s="108"/>
      <c r="AC547" s="109"/>
      <c r="AD547" s="107" t="s">
        <v>6</v>
      </c>
      <c r="AE547" s="108"/>
      <c r="AF547" s="108"/>
      <c r="AG547" s="109"/>
      <c r="AH547" s="124" t="s">
        <v>7</v>
      </c>
      <c r="AI547" s="124" t="s">
        <v>8</v>
      </c>
    </row>
    <row r="548" spans="1:35" ht="12.75" customHeight="1" x14ac:dyDescent="0.15">
      <c r="A548" s="104"/>
      <c r="B548" s="105"/>
      <c r="C548" s="105"/>
      <c r="D548" s="105"/>
      <c r="E548" s="105"/>
      <c r="F548" s="105"/>
      <c r="G548" s="105"/>
      <c r="H548" s="105"/>
      <c r="I548" s="105"/>
      <c r="J548" s="105"/>
      <c r="K548" s="106"/>
      <c r="L548" s="104"/>
      <c r="M548" s="105"/>
      <c r="N548" s="106"/>
      <c r="O548" s="98" t="s">
        <v>9</v>
      </c>
      <c r="P548" s="47"/>
      <c r="Q548" s="98" t="s">
        <v>10</v>
      </c>
      <c r="R548" s="47"/>
      <c r="S548" s="98" t="s">
        <v>11</v>
      </c>
      <c r="T548" s="47"/>
      <c r="U548" s="113"/>
      <c r="V548" s="114"/>
      <c r="W548" s="115"/>
      <c r="X548" s="98" t="s">
        <v>12</v>
      </c>
      <c r="Y548" s="47"/>
      <c r="Z548" s="7" t="s">
        <v>13</v>
      </c>
      <c r="AA548" s="98" t="s">
        <v>14</v>
      </c>
      <c r="AB548" s="47"/>
      <c r="AC548" s="7" t="s">
        <v>15</v>
      </c>
      <c r="AD548" s="7" t="s">
        <v>16</v>
      </c>
      <c r="AE548" s="7" t="s">
        <v>17</v>
      </c>
      <c r="AF548" s="15" t="s">
        <v>18</v>
      </c>
      <c r="AG548" s="7" t="s">
        <v>19</v>
      </c>
      <c r="AH548" s="125"/>
      <c r="AI548" s="125"/>
    </row>
    <row r="549" spans="1:35" ht="12.75" customHeight="1" x14ac:dyDescent="0.15">
      <c r="A549" s="95" t="s">
        <v>20</v>
      </c>
      <c r="B549" s="96"/>
      <c r="C549" s="96"/>
      <c r="D549" s="96"/>
      <c r="E549" s="96"/>
      <c r="F549" s="96"/>
      <c r="G549" s="96"/>
      <c r="H549" s="96"/>
      <c r="I549" s="96"/>
      <c r="J549" s="96"/>
      <c r="K549" s="96"/>
      <c r="L549" s="96"/>
      <c r="M549" s="96"/>
      <c r="N549" s="96"/>
      <c r="O549" s="96"/>
      <c r="P549" s="96"/>
      <c r="Q549" s="96"/>
      <c r="R549" s="96"/>
      <c r="S549" s="96"/>
      <c r="T549" s="96"/>
      <c r="U549" s="96"/>
      <c r="V549" s="96"/>
      <c r="W549" s="96"/>
      <c r="X549" s="96"/>
      <c r="Y549" s="96"/>
      <c r="Z549" s="96"/>
      <c r="AA549" s="96"/>
      <c r="AB549" s="96"/>
      <c r="AC549" s="96"/>
      <c r="AD549" s="96"/>
      <c r="AE549" s="96"/>
      <c r="AF549" s="96"/>
      <c r="AG549" s="96"/>
      <c r="AH549" s="96"/>
      <c r="AI549" s="97"/>
    </row>
    <row r="550" spans="1:35" ht="11.25" x14ac:dyDescent="0.15">
      <c r="A550" s="53" t="s">
        <v>21</v>
      </c>
      <c r="B550" s="54"/>
      <c r="C550" s="54"/>
      <c r="D550" s="54"/>
      <c r="E550" s="54"/>
      <c r="F550" s="54"/>
      <c r="G550" s="54"/>
      <c r="H550" s="54"/>
      <c r="I550" s="54"/>
      <c r="J550" s="54"/>
      <c r="K550" s="55"/>
      <c r="L550" s="56">
        <v>5</v>
      </c>
      <c r="M550" s="69"/>
      <c r="N550" s="70"/>
      <c r="O550" s="59">
        <v>0</v>
      </c>
      <c r="P550" s="71"/>
      <c r="Q550" s="59">
        <v>4.0999999999999996</v>
      </c>
      <c r="R550" s="71"/>
      <c r="S550" s="59">
        <v>0</v>
      </c>
      <c r="T550" s="71"/>
      <c r="U550" s="59">
        <v>37.4</v>
      </c>
      <c r="V550" s="72"/>
      <c r="W550" s="71"/>
      <c r="X550" s="59">
        <v>0</v>
      </c>
      <c r="Y550" s="71"/>
      <c r="Z550" s="17">
        <v>0</v>
      </c>
      <c r="AA550" s="59">
        <v>0</v>
      </c>
      <c r="AB550" s="71"/>
      <c r="AC550" s="17">
        <v>0.1</v>
      </c>
      <c r="AD550" s="17">
        <v>0.6</v>
      </c>
      <c r="AE550" s="17">
        <v>0</v>
      </c>
      <c r="AF550" s="20">
        <v>1</v>
      </c>
      <c r="AG550" s="17">
        <v>0</v>
      </c>
      <c r="AH550" s="5" t="s">
        <v>24</v>
      </c>
      <c r="AI550" s="5" t="s">
        <v>25</v>
      </c>
    </row>
    <row r="551" spans="1:35" ht="12" customHeight="1" x14ac:dyDescent="0.15">
      <c r="A551" s="31" t="s">
        <v>26</v>
      </c>
      <c r="B551" s="32"/>
      <c r="C551" s="32"/>
      <c r="D551" s="32"/>
      <c r="E551" s="32"/>
      <c r="F551" s="32"/>
      <c r="G551" s="32"/>
      <c r="H551" s="32"/>
      <c r="I551" s="32"/>
      <c r="J551" s="32"/>
      <c r="K551" s="33"/>
      <c r="L551" s="34">
        <v>180</v>
      </c>
      <c r="M551" s="93"/>
      <c r="N551" s="94"/>
      <c r="O551" s="37">
        <v>5.4</v>
      </c>
      <c r="P551" s="80"/>
      <c r="Q551" s="37">
        <v>4.5</v>
      </c>
      <c r="R551" s="80"/>
      <c r="S551" s="37">
        <v>19.3</v>
      </c>
      <c r="T551" s="80"/>
      <c r="U551" s="37">
        <v>139.30000000000001</v>
      </c>
      <c r="V551" s="81"/>
      <c r="W551" s="80"/>
      <c r="X551" s="37">
        <v>0.1</v>
      </c>
      <c r="Y551" s="80"/>
      <c r="Z551" s="19">
        <v>0.8</v>
      </c>
      <c r="AA551" s="37">
        <v>0</v>
      </c>
      <c r="AB551" s="80"/>
      <c r="AC551" s="19">
        <v>0</v>
      </c>
      <c r="AD551" s="19">
        <v>169</v>
      </c>
      <c r="AE551" s="19">
        <v>30.1</v>
      </c>
      <c r="AF551" s="23">
        <v>134.9</v>
      </c>
      <c r="AG551" s="19">
        <v>0.8</v>
      </c>
      <c r="AH551" s="3" t="s">
        <v>27</v>
      </c>
      <c r="AI551" s="3" t="s">
        <v>27</v>
      </c>
    </row>
    <row r="552" spans="1:35" ht="22.5" customHeight="1" x14ac:dyDescent="0.15">
      <c r="A552" s="53" t="s">
        <v>32</v>
      </c>
      <c r="B552" s="54"/>
      <c r="C552" s="54"/>
      <c r="D552" s="54"/>
      <c r="E552" s="54"/>
      <c r="F552" s="54"/>
      <c r="G552" s="54"/>
      <c r="H552" s="54"/>
      <c r="I552" s="54"/>
      <c r="J552" s="54"/>
      <c r="K552" s="55"/>
      <c r="L552" s="56">
        <v>45</v>
      </c>
      <c r="M552" s="69"/>
      <c r="N552" s="70"/>
      <c r="O552" s="59">
        <v>2.6</v>
      </c>
      <c r="P552" s="71"/>
      <c r="Q552" s="59">
        <v>1</v>
      </c>
      <c r="R552" s="71"/>
      <c r="S552" s="59">
        <v>18</v>
      </c>
      <c r="T552" s="71"/>
      <c r="U552" s="59">
        <v>91.7</v>
      </c>
      <c r="V552" s="72"/>
      <c r="W552" s="71"/>
      <c r="X552" s="59">
        <v>0</v>
      </c>
      <c r="Y552" s="71"/>
      <c r="Z552" s="17">
        <v>0</v>
      </c>
      <c r="AA552" s="59">
        <v>0</v>
      </c>
      <c r="AB552" s="71"/>
      <c r="AC552" s="17">
        <v>0</v>
      </c>
      <c r="AD552" s="17">
        <v>6.7</v>
      </c>
      <c r="AE552" s="17">
        <v>4.5999999999999996</v>
      </c>
      <c r="AF552" s="20">
        <v>22.8</v>
      </c>
      <c r="AG552" s="17">
        <v>0.4</v>
      </c>
      <c r="AH552" s="5" t="s">
        <v>27</v>
      </c>
      <c r="AI552" s="5" t="s">
        <v>27</v>
      </c>
    </row>
    <row r="553" spans="1:35" ht="11.25" x14ac:dyDescent="0.15">
      <c r="A553" s="53" t="s">
        <v>497</v>
      </c>
      <c r="B553" s="54"/>
      <c r="C553" s="54"/>
      <c r="D553" s="54"/>
      <c r="E553" s="54"/>
      <c r="F553" s="54"/>
      <c r="G553" s="54"/>
      <c r="H553" s="54"/>
      <c r="I553" s="54"/>
      <c r="J553" s="54"/>
      <c r="K553" s="55"/>
      <c r="L553" s="56">
        <v>200</v>
      </c>
      <c r="M553" s="69"/>
      <c r="N553" s="70"/>
      <c r="O553" s="59">
        <v>3.5</v>
      </c>
      <c r="P553" s="71"/>
      <c r="Q553" s="59">
        <v>5.4</v>
      </c>
      <c r="R553" s="71"/>
      <c r="S553" s="59">
        <v>25.1</v>
      </c>
      <c r="T553" s="71"/>
      <c r="U553" s="59">
        <v>163.1</v>
      </c>
      <c r="V553" s="72"/>
      <c r="W553" s="71"/>
      <c r="X553" s="59">
        <v>0</v>
      </c>
      <c r="Y553" s="71"/>
      <c r="Z553" s="17">
        <v>0.2</v>
      </c>
      <c r="AA553" s="59">
        <v>0</v>
      </c>
      <c r="AB553" s="71"/>
      <c r="AC553" s="17">
        <v>0.2</v>
      </c>
      <c r="AD553" s="17">
        <v>58.2</v>
      </c>
      <c r="AE553" s="17">
        <v>20.6</v>
      </c>
      <c r="AF553" s="20">
        <v>79.400000000000006</v>
      </c>
      <c r="AG553" s="17">
        <v>0.3</v>
      </c>
      <c r="AH553" s="5" t="s">
        <v>498</v>
      </c>
      <c r="AI553" s="5" t="s">
        <v>31</v>
      </c>
    </row>
    <row r="554" spans="1:35" ht="11.25" customHeight="1" x14ac:dyDescent="0.15">
      <c r="A554" s="42" t="s">
        <v>33</v>
      </c>
      <c r="B554" s="43"/>
      <c r="C554" s="43"/>
      <c r="D554" s="43"/>
      <c r="E554" s="43"/>
      <c r="F554" s="43"/>
      <c r="G554" s="43"/>
      <c r="H554" s="43"/>
      <c r="I554" s="43"/>
      <c r="J554" s="43"/>
      <c r="K554" s="44"/>
      <c r="L554" s="45"/>
      <c r="M554" s="46"/>
      <c r="N554" s="47"/>
      <c r="O554" s="48">
        <v>11.5</v>
      </c>
      <c r="P554" s="49"/>
      <c r="Q554" s="48">
        <v>15</v>
      </c>
      <c r="R554" s="49"/>
      <c r="S554" s="48">
        <v>62.4</v>
      </c>
      <c r="T554" s="49"/>
      <c r="U554" s="48">
        <v>431.5</v>
      </c>
      <c r="V554" s="50"/>
      <c r="W554" s="49"/>
      <c r="X554" s="48">
        <v>0.1</v>
      </c>
      <c r="Y554" s="49"/>
      <c r="Z554" s="18">
        <v>1</v>
      </c>
      <c r="AA554" s="48">
        <v>0</v>
      </c>
      <c r="AB554" s="49"/>
      <c r="AC554" s="18">
        <v>0.3</v>
      </c>
      <c r="AD554" s="18">
        <v>234.5</v>
      </c>
      <c r="AE554" s="18">
        <v>55.3</v>
      </c>
      <c r="AF554" s="22">
        <v>238.1</v>
      </c>
      <c r="AG554" s="18">
        <v>1.5</v>
      </c>
      <c r="AH554" s="1" t="s">
        <v>34</v>
      </c>
      <c r="AI554" s="1" t="s">
        <v>34</v>
      </c>
    </row>
    <row r="555" spans="1:35" ht="11.25" customHeight="1" x14ac:dyDescent="0.15">
      <c r="A555" s="95" t="s">
        <v>35</v>
      </c>
      <c r="B555" s="96"/>
      <c r="C555" s="96"/>
      <c r="D555" s="96"/>
      <c r="E555" s="96"/>
      <c r="F555" s="96"/>
      <c r="G555" s="96"/>
      <c r="H555" s="96"/>
      <c r="I555" s="96"/>
      <c r="J555" s="96"/>
      <c r="K555" s="96"/>
      <c r="L555" s="96"/>
      <c r="M555" s="96"/>
      <c r="N555" s="96"/>
      <c r="O555" s="96"/>
      <c r="P555" s="96"/>
      <c r="Q555" s="96"/>
      <c r="R555" s="96"/>
      <c r="S555" s="96"/>
      <c r="T555" s="96"/>
      <c r="U555" s="96"/>
      <c r="V555" s="96"/>
      <c r="W555" s="96"/>
      <c r="X555" s="96"/>
      <c r="Y555" s="96"/>
      <c r="Z555" s="96"/>
      <c r="AA555" s="96"/>
      <c r="AB555" s="96"/>
      <c r="AC555" s="96"/>
      <c r="AD555" s="96"/>
      <c r="AE555" s="96"/>
      <c r="AF555" s="96"/>
      <c r="AG555" s="96"/>
      <c r="AH555" s="96"/>
      <c r="AI555" s="97"/>
    </row>
    <row r="556" spans="1:35" ht="11.25" customHeight="1" x14ac:dyDescent="0.15">
      <c r="A556" s="53" t="s">
        <v>188</v>
      </c>
      <c r="B556" s="54"/>
      <c r="C556" s="54"/>
      <c r="D556" s="54"/>
      <c r="E556" s="54"/>
      <c r="F556" s="54"/>
      <c r="G556" s="54"/>
      <c r="H556" s="54"/>
      <c r="I556" s="54"/>
      <c r="J556" s="54"/>
      <c r="K556" s="55"/>
      <c r="L556" s="56">
        <v>150</v>
      </c>
      <c r="M556" s="69"/>
      <c r="N556" s="70"/>
      <c r="O556" s="59">
        <v>4.3</v>
      </c>
      <c r="P556" s="71"/>
      <c r="Q556" s="59">
        <v>3.7</v>
      </c>
      <c r="R556" s="71"/>
      <c r="S556" s="59">
        <v>6.1</v>
      </c>
      <c r="T556" s="71"/>
      <c r="U556" s="59">
        <v>78.599999999999994</v>
      </c>
      <c r="V556" s="72"/>
      <c r="W556" s="71"/>
      <c r="X556" s="59">
        <v>0</v>
      </c>
      <c r="Y556" s="71"/>
      <c r="Z556" s="17">
        <v>0.2</v>
      </c>
      <c r="AA556" s="59">
        <v>0</v>
      </c>
      <c r="AB556" s="71"/>
      <c r="AC556" s="17">
        <v>0</v>
      </c>
      <c r="AD556" s="17">
        <v>158.1</v>
      </c>
      <c r="AE556" s="17">
        <v>16.8</v>
      </c>
      <c r="AF556" s="20">
        <v>110.4</v>
      </c>
      <c r="AG556" s="17">
        <v>0.2</v>
      </c>
      <c r="AH556" s="5" t="s">
        <v>87</v>
      </c>
      <c r="AI556" s="5" t="s">
        <v>31</v>
      </c>
    </row>
    <row r="557" spans="1:35" ht="11.25" customHeight="1" x14ac:dyDescent="0.15">
      <c r="A557" s="53" t="s">
        <v>88</v>
      </c>
      <c r="B557" s="54"/>
      <c r="C557" s="54"/>
      <c r="D557" s="54"/>
      <c r="E557" s="54"/>
      <c r="F557" s="54"/>
      <c r="G557" s="54"/>
      <c r="H557" s="54"/>
      <c r="I557" s="54"/>
      <c r="J557" s="54"/>
      <c r="K557" s="55"/>
      <c r="L557" s="56">
        <v>20</v>
      </c>
      <c r="M557" s="69"/>
      <c r="N557" s="70"/>
      <c r="O557" s="59">
        <v>1.5</v>
      </c>
      <c r="P557" s="71"/>
      <c r="Q557" s="59">
        <v>2</v>
      </c>
      <c r="R557" s="71"/>
      <c r="S557" s="59">
        <v>14.9</v>
      </c>
      <c r="T557" s="71"/>
      <c r="U557" s="59">
        <v>83.4</v>
      </c>
      <c r="V557" s="72"/>
      <c r="W557" s="71"/>
      <c r="X557" s="59">
        <v>0</v>
      </c>
      <c r="Y557" s="71"/>
      <c r="Z557" s="17">
        <v>0</v>
      </c>
      <c r="AA557" s="59">
        <v>0</v>
      </c>
      <c r="AB557" s="71"/>
      <c r="AC557" s="17">
        <v>0</v>
      </c>
      <c r="AD557" s="17">
        <v>5.8</v>
      </c>
      <c r="AE557" s="17">
        <v>4</v>
      </c>
      <c r="AF557" s="20">
        <v>18</v>
      </c>
      <c r="AG557" s="17">
        <v>0.4</v>
      </c>
      <c r="AH557" s="5" t="s">
        <v>27</v>
      </c>
      <c r="AI557" s="5" t="s">
        <v>27</v>
      </c>
    </row>
    <row r="558" spans="1:35" ht="12.75" customHeight="1" x14ac:dyDescent="0.15">
      <c r="A558" s="42" t="s">
        <v>33</v>
      </c>
      <c r="B558" s="43"/>
      <c r="C558" s="43"/>
      <c r="D558" s="43"/>
      <c r="E558" s="43"/>
      <c r="F558" s="43"/>
      <c r="G558" s="43"/>
      <c r="H558" s="43"/>
      <c r="I558" s="43"/>
      <c r="J558" s="43"/>
      <c r="K558" s="44"/>
      <c r="L558" s="45"/>
      <c r="M558" s="46"/>
      <c r="N558" s="47"/>
      <c r="O558" s="48">
        <v>5.8</v>
      </c>
      <c r="P558" s="49"/>
      <c r="Q558" s="48">
        <v>5.7</v>
      </c>
      <c r="R558" s="49"/>
      <c r="S558" s="48">
        <v>21</v>
      </c>
      <c r="T558" s="49"/>
      <c r="U558" s="48">
        <v>162</v>
      </c>
      <c r="V558" s="50"/>
      <c r="W558" s="49"/>
      <c r="X558" s="48">
        <v>0</v>
      </c>
      <c r="Y558" s="49"/>
      <c r="Z558" s="18">
        <v>0.2</v>
      </c>
      <c r="AA558" s="48">
        <v>0</v>
      </c>
      <c r="AB558" s="49"/>
      <c r="AC558" s="18">
        <v>0</v>
      </c>
      <c r="AD558" s="18">
        <v>163.9</v>
      </c>
      <c r="AE558" s="18">
        <v>20.8</v>
      </c>
      <c r="AF558" s="22">
        <v>128.4</v>
      </c>
      <c r="AG558" s="18">
        <v>0.6</v>
      </c>
      <c r="AH558" s="1" t="s">
        <v>34</v>
      </c>
      <c r="AI558" s="1" t="s">
        <v>34</v>
      </c>
    </row>
    <row r="559" spans="1:35" ht="12.75" x14ac:dyDescent="0.15">
      <c r="A559" s="95" t="s">
        <v>40</v>
      </c>
      <c r="B559" s="96"/>
      <c r="C559" s="96"/>
      <c r="D559" s="96"/>
      <c r="E559" s="96"/>
      <c r="F559" s="96"/>
      <c r="G559" s="96"/>
      <c r="H559" s="96"/>
      <c r="I559" s="96"/>
      <c r="J559" s="96"/>
      <c r="K559" s="96"/>
      <c r="L559" s="96"/>
      <c r="M559" s="96"/>
      <c r="N559" s="96"/>
      <c r="O559" s="96"/>
      <c r="P559" s="96"/>
      <c r="Q559" s="96"/>
      <c r="R559" s="96"/>
      <c r="S559" s="96"/>
      <c r="T559" s="96"/>
      <c r="U559" s="96"/>
      <c r="V559" s="96"/>
      <c r="W559" s="96"/>
      <c r="X559" s="96"/>
      <c r="Y559" s="96"/>
      <c r="Z559" s="96"/>
      <c r="AA559" s="96"/>
      <c r="AB559" s="96"/>
      <c r="AC559" s="96"/>
      <c r="AD559" s="96"/>
      <c r="AE559" s="96"/>
      <c r="AF559" s="96"/>
      <c r="AG559" s="96"/>
      <c r="AH559" s="96"/>
      <c r="AI559" s="97"/>
    </row>
    <row r="560" spans="1:35" ht="11.25" customHeight="1" x14ac:dyDescent="0.15">
      <c r="A560" s="53" t="s">
        <v>416</v>
      </c>
      <c r="B560" s="54"/>
      <c r="C560" s="54"/>
      <c r="D560" s="54"/>
      <c r="E560" s="54"/>
      <c r="F560" s="54"/>
      <c r="G560" s="54"/>
      <c r="H560" s="54"/>
      <c r="I560" s="54"/>
      <c r="J560" s="54"/>
      <c r="K560" s="55"/>
      <c r="L560" s="56">
        <v>60</v>
      </c>
      <c r="M560" s="69"/>
      <c r="N560" s="70"/>
      <c r="O560" s="59">
        <v>0.6</v>
      </c>
      <c r="P560" s="71"/>
      <c r="Q560" s="59">
        <v>4</v>
      </c>
      <c r="R560" s="71"/>
      <c r="S560" s="59">
        <v>3.2</v>
      </c>
      <c r="T560" s="71"/>
      <c r="U560" s="59">
        <v>52.1</v>
      </c>
      <c r="V560" s="72"/>
      <c r="W560" s="71"/>
      <c r="X560" s="59">
        <v>0</v>
      </c>
      <c r="Y560" s="71"/>
      <c r="Z560" s="17">
        <v>2.6</v>
      </c>
      <c r="AA560" s="59">
        <v>0.2</v>
      </c>
      <c r="AB560" s="71"/>
      <c r="AC560" s="17">
        <v>1.9</v>
      </c>
      <c r="AD560" s="17">
        <v>13.3</v>
      </c>
      <c r="AE560" s="17">
        <v>8.5</v>
      </c>
      <c r="AF560" s="20">
        <v>19</v>
      </c>
      <c r="AG560" s="17">
        <v>0.3</v>
      </c>
      <c r="AH560" s="5" t="s">
        <v>41</v>
      </c>
      <c r="AI560" s="5" t="s">
        <v>25</v>
      </c>
    </row>
    <row r="561" spans="1:35" ht="11.25" customHeight="1" x14ac:dyDescent="0.15">
      <c r="A561" s="53" t="s">
        <v>92</v>
      </c>
      <c r="B561" s="54"/>
      <c r="C561" s="54"/>
      <c r="D561" s="54"/>
      <c r="E561" s="54"/>
      <c r="F561" s="54"/>
      <c r="G561" s="54"/>
      <c r="H561" s="54"/>
      <c r="I561" s="54"/>
      <c r="J561" s="54"/>
      <c r="K561" s="55"/>
      <c r="L561" s="56">
        <v>200</v>
      </c>
      <c r="M561" s="69"/>
      <c r="N561" s="70"/>
      <c r="O561" s="59">
        <v>6</v>
      </c>
      <c r="P561" s="71"/>
      <c r="Q561" s="59">
        <v>7.1</v>
      </c>
      <c r="R561" s="71"/>
      <c r="S561" s="59">
        <v>5.4</v>
      </c>
      <c r="T561" s="71"/>
      <c r="U561" s="59">
        <v>109.2</v>
      </c>
      <c r="V561" s="72"/>
      <c r="W561" s="71"/>
      <c r="X561" s="59">
        <v>0</v>
      </c>
      <c r="Y561" s="71"/>
      <c r="Z561" s="17">
        <v>7.4</v>
      </c>
      <c r="AA561" s="59">
        <v>0.2</v>
      </c>
      <c r="AB561" s="71"/>
      <c r="AC561" s="17">
        <v>1.4</v>
      </c>
      <c r="AD561" s="17">
        <v>30.2</v>
      </c>
      <c r="AE561" s="17">
        <v>17.8</v>
      </c>
      <c r="AF561" s="20">
        <v>66</v>
      </c>
      <c r="AG561" s="17">
        <v>1.3</v>
      </c>
      <c r="AH561" s="5" t="s">
        <v>418</v>
      </c>
      <c r="AI561" s="5" t="s">
        <v>31</v>
      </c>
    </row>
    <row r="562" spans="1:35" ht="12.75" customHeight="1" x14ac:dyDescent="0.15">
      <c r="A562" s="53" t="s">
        <v>632</v>
      </c>
      <c r="B562" s="54"/>
      <c r="C562" s="54"/>
      <c r="D562" s="54"/>
      <c r="E562" s="54"/>
      <c r="F562" s="54"/>
      <c r="G562" s="54"/>
      <c r="H562" s="54"/>
      <c r="I562" s="54"/>
      <c r="J562" s="54"/>
      <c r="K562" s="55"/>
      <c r="L562" s="116">
        <v>150</v>
      </c>
      <c r="M562" s="117"/>
      <c r="N562" s="118"/>
      <c r="O562" s="59">
        <v>6.81</v>
      </c>
      <c r="P562" s="71"/>
      <c r="Q562" s="59">
        <v>5.52</v>
      </c>
      <c r="R562" s="71"/>
      <c r="S562" s="59">
        <v>30.91</v>
      </c>
      <c r="T562" s="71"/>
      <c r="U562" s="59">
        <v>200.56</v>
      </c>
      <c r="V562" s="72"/>
      <c r="W562" s="71"/>
      <c r="X562" s="59">
        <v>0.17</v>
      </c>
      <c r="Y562" s="71"/>
      <c r="Z562" s="17">
        <v>0</v>
      </c>
      <c r="AA562" s="59">
        <v>0.03</v>
      </c>
      <c r="AB562" s="71"/>
      <c r="AC562" s="17">
        <v>0.46</v>
      </c>
      <c r="AD562" s="17">
        <v>14.72</v>
      </c>
      <c r="AE562" s="17">
        <v>108.56</v>
      </c>
      <c r="AF562" s="20">
        <v>161.91999999999999</v>
      </c>
      <c r="AG562" s="17">
        <v>3.68</v>
      </c>
      <c r="AH562" s="5" t="s">
        <v>197</v>
      </c>
      <c r="AI562" s="5" t="s">
        <v>25</v>
      </c>
    </row>
    <row r="563" spans="1:35" ht="11.25" x14ac:dyDescent="0.15">
      <c r="A563" s="31" t="s">
        <v>638</v>
      </c>
      <c r="B563" s="32"/>
      <c r="C563" s="32"/>
      <c r="D563" s="32"/>
      <c r="E563" s="32"/>
      <c r="F563" s="32"/>
      <c r="G563" s="32"/>
      <c r="H563" s="32"/>
      <c r="I563" s="32"/>
      <c r="J563" s="32"/>
      <c r="K563" s="33"/>
      <c r="L563" s="34">
        <v>70</v>
      </c>
      <c r="M563" s="93"/>
      <c r="N563" s="94"/>
      <c r="O563" s="37">
        <v>10</v>
      </c>
      <c r="P563" s="80"/>
      <c r="Q563" s="37">
        <v>8.8000000000000007</v>
      </c>
      <c r="R563" s="80"/>
      <c r="S563" s="37">
        <v>4.3</v>
      </c>
      <c r="T563" s="80"/>
      <c r="U563" s="37">
        <v>137.69999999999999</v>
      </c>
      <c r="V563" s="81"/>
      <c r="W563" s="80"/>
      <c r="X563" s="37">
        <v>0.1</v>
      </c>
      <c r="Y563" s="80"/>
      <c r="Z563" s="19">
        <v>0.7</v>
      </c>
      <c r="AA563" s="37">
        <v>0.2</v>
      </c>
      <c r="AB563" s="80"/>
      <c r="AC563" s="19">
        <v>1.3</v>
      </c>
      <c r="AD563" s="19">
        <v>34.9</v>
      </c>
      <c r="AE563" s="19">
        <v>29.9</v>
      </c>
      <c r="AF563" s="23">
        <v>149.30000000000001</v>
      </c>
      <c r="AG563" s="19">
        <v>0.7</v>
      </c>
      <c r="AH563" s="3" t="s">
        <v>151</v>
      </c>
      <c r="AI563" s="3" t="s">
        <v>31</v>
      </c>
    </row>
    <row r="564" spans="1:35" ht="11.25" customHeight="1" x14ac:dyDescent="0.15">
      <c r="A564" s="53" t="s">
        <v>42</v>
      </c>
      <c r="B564" s="54"/>
      <c r="C564" s="54"/>
      <c r="D564" s="54"/>
      <c r="E564" s="54"/>
      <c r="F564" s="54"/>
      <c r="G564" s="54"/>
      <c r="H564" s="54"/>
      <c r="I564" s="54"/>
      <c r="J564" s="54"/>
      <c r="K564" s="55"/>
      <c r="L564" s="56">
        <v>45</v>
      </c>
      <c r="M564" s="69"/>
      <c r="N564" s="70"/>
      <c r="O564" s="59">
        <v>2.7</v>
      </c>
      <c r="P564" s="71"/>
      <c r="Q564" s="59">
        <v>0.2</v>
      </c>
      <c r="R564" s="71"/>
      <c r="S564" s="59">
        <v>17.600000000000001</v>
      </c>
      <c r="T564" s="71"/>
      <c r="U564" s="59">
        <v>82.9</v>
      </c>
      <c r="V564" s="72"/>
      <c r="W564" s="71"/>
      <c r="X564" s="59">
        <v>0.1</v>
      </c>
      <c r="Y564" s="71"/>
      <c r="Z564" s="17">
        <v>0</v>
      </c>
      <c r="AA564" s="59">
        <v>0</v>
      </c>
      <c r="AB564" s="71"/>
      <c r="AC564" s="17">
        <v>0.7</v>
      </c>
      <c r="AD564" s="17">
        <v>8.1</v>
      </c>
      <c r="AE564" s="17">
        <v>11.6</v>
      </c>
      <c r="AF564" s="20">
        <v>29.4</v>
      </c>
      <c r="AG564" s="17">
        <v>0.7</v>
      </c>
      <c r="AH564" s="5" t="s">
        <v>34</v>
      </c>
      <c r="AI564" s="5" t="s">
        <v>34</v>
      </c>
    </row>
    <row r="565" spans="1:35" ht="11.25" customHeight="1" x14ac:dyDescent="0.15">
      <c r="A565" s="53" t="s">
        <v>43</v>
      </c>
      <c r="B565" s="54"/>
      <c r="C565" s="54"/>
      <c r="D565" s="54"/>
      <c r="E565" s="54"/>
      <c r="F565" s="54"/>
      <c r="G565" s="54"/>
      <c r="H565" s="54"/>
      <c r="I565" s="54"/>
      <c r="J565" s="54"/>
      <c r="K565" s="55"/>
      <c r="L565" s="56">
        <v>180</v>
      </c>
      <c r="M565" s="69"/>
      <c r="N565" s="70"/>
      <c r="O565" s="59">
        <v>0</v>
      </c>
      <c r="P565" s="71"/>
      <c r="Q565" s="59">
        <v>0</v>
      </c>
      <c r="R565" s="71"/>
      <c r="S565" s="59">
        <v>11.6</v>
      </c>
      <c r="T565" s="71"/>
      <c r="U565" s="59">
        <v>46.5</v>
      </c>
      <c r="V565" s="72"/>
      <c r="W565" s="71"/>
      <c r="X565" s="59">
        <v>0</v>
      </c>
      <c r="Y565" s="71"/>
      <c r="Z565" s="17">
        <v>0</v>
      </c>
      <c r="AA565" s="59">
        <v>0</v>
      </c>
      <c r="AB565" s="71"/>
      <c r="AC565" s="17">
        <v>0</v>
      </c>
      <c r="AD565" s="17">
        <v>6.1</v>
      </c>
      <c r="AE565" s="17">
        <v>1.4</v>
      </c>
      <c r="AF565" s="20">
        <v>0</v>
      </c>
      <c r="AG565" s="17">
        <v>0</v>
      </c>
      <c r="AH565" s="5" t="s">
        <v>27</v>
      </c>
      <c r="AI565" s="5" t="s">
        <v>27</v>
      </c>
    </row>
    <row r="566" spans="1:35" ht="11.25" customHeight="1" x14ac:dyDescent="0.15">
      <c r="A566" s="42" t="s">
        <v>33</v>
      </c>
      <c r="B566" s="43"/>
      <c r="C566" s="43"/>
      <c r="D566" s="43"/>
      <c r="E566" s="43"/>
      <c r="F566" s="43"/>
      <c r="G566" s="43"/>
      <c r="H566" s="43"/>
      <c r="I566" s="43"/>
      <c r="J566" s="43"/>
      <c r="K566" s="44"/>
      <c r="L566" s="45"/>
      <c r="M566" s="46"/>
      <c r="N566" s="47"/>
      <c r="O566" s="48">
        <v>26.11</v>
      </c>
      <c r="P566" s="49"/>
      <c r="Q566" s="48">
        <v>25.62</v>
      </c>
      <c r="R566" s="49"/>
      <c r="S566" s="48">
        <v>73</v>
      </c>
      <c r="T566" s="49"/>
      <c r="U566" s="48">
        <v>269</v>
      </c>
      <c r="V566" s="50"/>
      <c r="W566" s="49"/>
      <c r="X566" s="48">
        <v>0.4</v>
      </c>
      <c r="Y566" s="49"/>
      <c r="Z566" s="18">
        <v>10.7</v>
      </c>
      <c r="AA566" s="48">
        <v>0.6</v>
      </c>
      <c r="AB566" s="49"/>
      <c r="AC566" s="18">
        <v>5.7</v>
      </c>
      <c r="AD566" s="18">
        <v>107.3</v>
      </c>
      <c r="AE566" s="18">
        <v>177.8</v>
      </c>
      <c r="AF566" s="22">
        <v>425.6</v>
      </c>
      <c r="AG566" s="18">
        <v>6.7</v>
      </c>
      <c r="AH566" s="1" t="s">
        <v>34</v>
      </c>
      <c r="AI566" s="1" t="s">
        <v>34</v>
      </c>
    </row>
    <row r="567" spans="1:35" ht="11.25" customHeight="1" x14ac:dyDescent="0.15">
      <c r="A567" s="95" t="s">
        <v>45</v>
      </c>
      <c r="B567" s="96"/>
      <c r="C567" s="96"/>
      <c r="D567" s="96"/>
      <c r="E567" s="96"/>
      <c r="F567" s="96"/>
      <c r="G567" s="96"/>
      <c r="H567" s="96"/>
      <c r="I567" s="96"/>
      <c r="J567" s="96"/>
      <c r="K567" s="96"/>
      <c r="L567" s="96"/>
      <c r="M567" s="96"/>
      <c r="N567" s="96"/>
      <c r="O567" s="96"/>
      <c r="P567" s="96"/>
      <c r="Q567" s="96"/>
      <c r="R567" s="96"/>
      <c r="S567" s="96"/>
      <c r="T567" s="96"/>
      <c r="U567" s="96"/>
      <c r="V567" s="96"/>
      <c r="W567" s="96"/>
      <c r="X567" s="96"/>
      <c r="Y567" s="96"/>
      <c r="Z567" s="96"/>
      <c r="AA567" s="96"/>
      <c r="AB567" s="96"/>
      <c r="AC567" s="96"/>
      <c r="AD567" s="96"/>
      <c r="AE567" s="96"/>
      <c r="AF567" s="96"/>
      <c r="AG567" s="96"/>
      <c r="AH567" s="96"/>
      <c r="AI567" s="97"/>
    </row>
    <row r="568" spans="1:35" ht="11.25" customHeight="1" x14ac:dyDescent="0.15">
      <c r="A568" s="53" t="s">
        <v>404</v>
      </c>
      <c r="B568" s="54"/>
      <c r="C568" s="54"/>
      <c r="D568" s="54"/>
      <c r="E568" s="54"/>
      <c r="F568" s="54"/>
      <c r="G568" s="54"/>
      <c r="H568" s="54"/>
      <c r="I568" s="54"/>
      <c r="J568" s="54"/>
      <c r="K568" s="55"/>
      <c r="L568" s="56">
        <v>180</v>
      </c>
      <c r="M568" s="69"/>
      <c r="N568" s="70"/>
      <c r="O568" s="59">
        <v>2.5</v>
      </c>
      <c r="P568" s="71"/>
      <c r="Q568" s="59">
        <v>2.2000000000000002</v>
      </c>
      <c r="R568" s="71"/>
      <c r="S568" s="59">
        <v>11.1</v>
      </c>
      <c r="T568" s="71"/>
      <c r="U568" s="59">
        <v>74.7</v>
      </c>
      <c r="V568" s="72"/>
      <c r="W568" s="71"/>
      <c r="X568" s="59">
        <v>0</v>
      </c>
      <c r="Y568" s="71"/>
      <c r="Z568" s="17">
        <v>0.5</v>
      </c>
      <c r="AA568" s="59">
        <v>0</v>
      </c>
      <c r="AB568" s="71"/>
      <c r="AC568" s="17">
        <v>0</v>
      </c>
      <c r="AD568" s="17">
        <v>95.3</v>
      </c>
      <c r="AE568" s="17">
        <v>11.5</v>
      </c>
      <c r="AF568" s="20">
        <v>66.2</v>
      </c>
      <c r="AG568" s="17">
        <v>0.3</v>
      </c>
      <c r="AH568" s="5" t="s">
        <v>50</v>
      </c>
      <c r="AI568" s="5" t="s">
        <v>31</v>
      </c>
    </row>
    <row r="569" spans="1:35" ht="11.25" customHeight="1" x14ac:dyDescent="0.15">
      <c r="A569" s="53" t="s">
        <v>103</v>
      </c>
      <c r="B569" s="54"/>
      <c r="C569" s="54"/>
      <c r="D569" s="54"/>
      <c r="E569" s="54"/>
      <c r="F569" s="54"/>
      <c r="G569" s="54"/>
      <c r="H569" s="54"/>
      <c r="I569" s="54"/>
      <c r="J569" s="54"/>
      <c r="K569" s="55"/>
      <c r="L569" s="56">
        <v>114</v>
      </c>
      <c r="M569" s="69"/>
      <c r="N569" s="70"/>
      <c r="O569" s="59">
        <v>1</v>
      </c>
      <c r="P569" s="71"/>
      <c r="Q569" s="59">
        <v>0.3</v>
      </c>
      <c r="R569" s="71"/>
      <c r="S569" s="59">
        <v>13.6</v>
      </c>
      <c r="T569" s="71"/>
      <c r="U569" s="59">
        <v>62.2</v>
      </c>
      <c r="V569" s="72"/>
      <c r="W569" s="71"/>
      <c r="X569" s="59">
        <v>0</v>
      </c>
      <c r="Y569" s="71"/>
      <c r="Z569" s="17">
        <v>6.5</v>
      </c>
      <c r="AA569" s="59">
        <v>0</v>
      </c>
      <c r="AB569" s="71"/>
      <c r="AC569" s="17">
        <v>0</v>
      </c>
      <c r="AD569" s="17">
        <v>5.2</v>
      </c>
      <c r="AE569" s="17">
        <v>27.2</v>
      </c>
      <c r="AF569" s="20">
        <v>18.100000000000001</v>
      </c>
      <c r="AG569" s="17">
        <v>0.4</v>
      </c>
      <c r="AH569" s="5" t="s">
        <v>34</v>
      </c>
      <c r="AI569" s="5" t="s">
        <v>25</v>
      </c>
    </row>
    <row r="570" spans="1:35" ht="12.75" customHeight="1" x14ac:dyDescent="0.15">
      <c r="A570" s="53" t="s">
        <v>618</v>
      </c>
      <c r="B570" s="54"/>
      <c r="C570" s="54"/>
      <c r="D570" s="54"/>
      <c r="E570" s="54"/>
      <c r="F570" s="54"/>
      <c r="G570" s="54"/>
      <c r="H570" s="54"/>
      <c r="I570" s="54"/>
      <c r="J570" s="54"/>
      <c r="K570" s="55"/>
      <c r="L570" s="116" t="s">
        <v>619</v>
      </c>
      <c r="M570" s="117"/>
      <c r="N570" s="118"/>
      <c r="O570" s="59">
        <v>7.6</v>
      </c>
      <c r="P570" s="71"/>
      <c r="Q570" s="59">
        <v>7.1</v>
      </c>
      <c r="R570" s="71"/>
      <c r="S570" s="59">
        <v>1.3</v>
      </c>
      <c r="T570" s="71"/>
      <c r="U570" s="59">
        <v>101</v>
      </c>
      <c r="V570" s="72"/>
      <c r="W570" s="71"/>
      <c r="X570" s="59">
        <v>0</v>
      </c>
      <c r="Y570" s="71"/>
      <c r="Z570" s="17">
        <v>0</v>
      </c>
      <c r="AA570" s="59">
        <v>0</v>
      </c>
      <c r="AB570" s="71"/>
      <c r="AC570" s="17">
        <v>0.2</v>
      </c>
      <c r="AD570" s="17">
        <v>8.4</v>
      </c>
      <c r="AE570" s="17">
        <v>7.9</v>
      </c>
      <c r="AF570" s="20">
        <v>64.8</v>
      </c>
      <c r="AG570" s="17">
        <v>0.9</v>
      </c>
      <c r="AH570" s="5" t="s">
        <v>199</v>
      </c>
      <c r="AI570" s="5" t="s">
        <v>31</v>
      </c>
    </row>
    <row r="571" spans="1:35" ht="11.25" x14ac:dyDescent="0.15">
      <c r="A571" s="53" t="s">
        <v>42</v>
      </c>
      <c r="B571" s="54"/>
      <c r="C571" s="54"/>
      <c r="D571" s="54"/>
      <c r="E571" s="54"/>
      <c r="F571" s="54"/>
      <c r="G571" s="54"/>
      <c r="H571" s="54"/>
      <c r="I571" s="54"/>
      <c r="J571" s="54"/>
      <c r="K571" s="55"/>
      <c r="L571" s="56">
        <v>45</v>
      </c>
      <c r="M571" s="69"/>
      <c r="N571" s="70"/>
      <c r="O571" s="59">
        <v>2.7</v>
      </c>
      <c r="P571" s="71"/>
      <c r="Q571" s="59">
        <v>0.2</v>
      </c>
      <c r="R571" s="71"/>
      <c r="S571" s="59">
        <v>17.600000000000001</v>
      </c>
      <c r="T571" s="71"/>
      <c r="U571" s="59">
        <v>82.9</v>
      </c>
      <c r="V571" s="72"/>
      <c r="W571" s="71"/>
      <c r="X571" s="59">
        <v>0.1</v>
      </c>
      <c r="Y571" s="71"/>
      <c r="Z571" s="17">
        <v>0</v>
      </c>
      <c r="AA571" s="59">
        <v>0</v>
      </c>
      <c r="AB571" s="71"/>
      <c r="AC571" s="17">
        <v>0.7</v>
      </c>
      <c r="AD571" s="17">
        <v>8.1</v>
      </c>
      <c r="AE571" s="17">
        <v>11.6</v>
      </c>
      <c r="AF571" s="20">
        <v>29.4</v>
      </c>
      <c r="AG571" s="17">
        <v>0.7</v>
      </c>
      <c r="AH571" s="5" t="s">
        <v>34</v>
      </c>
      <c r="AI571" s="5" t="s">
        <v>34</v>
      </c>
    </row>
    <row r="572" spans="1:35" ht="11.25" customHeight="1" x14ac:dyDescent="0.15">
      <c r="A572" s="42" t="s">
        <v>33</v>
      </c>
      <c r="B572" s="43"/>
      <c r="C572" s="43"/>
      <c r="D572" s="43"/>
      <c r="E572" s="43"/>
      <c r="F572" s="43"/>
      <c r="G572" s="43"/>
      <c r="H572" s="43"/>
      <c r="I572" s="43"/>
      <c r="J572" s="43"/>
      <c r="K572" s="44"/>
      <c r="L572" s="45"/>
      <c r="M572" s="46"/>
      <c r="N572" s="47"/>
      <c r="O572" s="48">
        <v>9.5</v>
      </c>
      <c r="P572" s="49"/>
      <c r="Q572" s="48">
        <v>12.8</v>
      </c>
      <c r="R572" s="49"/>
      <c r="S572" s="48">
        <v>92.3</v>
      </c>
      <c r="T572" s="49"/>
      <c r="U572" s="48">
        <v>524.79999999999995</v>
      </c>
      <c r="V572" s="50"/>
      <c r="W572" s="49"/>
      <c r="X572" s="48">
        <v>0.1</v>
      </c>
      <c r="Y572" s="49"/>
      <c r="Z572" s="18">
        <v>7</v>
      </c>
      <c r="AA572" s="48">
        <v>0.1</v>
      </c>
      <c r="AB572" s="49"/>
      <c r="AC572" s="18">
        <v>1.2</v>
      </c>
      <c r="AD572" s="18">
        <v>134</v>
      </c>
      <c r="AE572" s="18">
        <v>77.599999999999994</v>
      </c>
      <c r="AF572" s="22">
        <v>195.6</v>
      </c>
      <c r="AG572" s="18">
        <v>2.2999999999999998</v>
      </c>
      <c r="AH572" s="1" t="s">
        <v>34</v>
      </c>
      <c r="AI572" s="1" t="s">
        <v>34</v>
      </c>
    </row>
    <row r="573" spans="1:35" ht="11.25" customHeight="1" x14ac:dyDescent="0.15">
      <c r="A573" s="42" t="s">
        <v>55</v>
      </c>
      <c r="B573" s="43"/>
      <c r="C573" s="43"/>
      <c r="D573" s="43"/>
      <c r="E573" s="43"/>
      <c r="F573" s="43"/>
      <c r="G573" s="43"/>
      <c r="H573" s="43"/>
      <c r="I573" s="43"/>
      <c r="J573" s="43"/>
      <c r="K573" s="43"/>
      <c r="L573" s="43"/>
      <c r="M573" s="43"/>
      <c r="N573" s="44"/>
      <c r="O573" s="48">
        <f>O572+O566+O558+O554</f>
        <v>52.91</v>
      </c>
      <c r="P573" s="49"/>
      <c r="Q573" s="48">
        <f>Q572+Q566+Q558+Q554</f>
        <v>59.120000000000005</v>
      </c>
      <c r="R573" s="49"/>
      <c r="S573" s="48">
        <f>S572+S566+S558+S554</f>
        <v>248.70000000000002</v>
      </c>
      <c r="T573" s="49"/>
      <c r="U573" s="48">
        <v>1690.8</v>
      </c>
      <c r="V573" s="50"/>
      <c r="W573" s="49"/>
      <c r="X573" s="48">
        <v>0.3</v>
      </c>
      <c r="Y573" s="49"/>
      <c r="Z573" s="18">
        <v>18</v>
      </c>
      <c r="AA573" s="48">
        <v>0.5</v>
      </c>
      <c r="AB573" s="49"/>
      <c r="AC573" s="18">
        <v>7</v>
      </c>
      <c r="AD573" s="18">
        <v>512</v>
      </c>
      <c r="AE573" s="18">
        <v>210.3</v>
      </c>
      <c r="AF573" s="22">
        <v>748.2</v>
      </c>
      <c r="AG573" s="18">
        <v>8.1999999999999993</v>
      </c>
      <c r="AH573" s="1" t="s">
        <v>34</v>
      </c>
      <c r="AI573" s="1" t="s">
        <v>34</v>
      </c>
    </row>
    <row r="574" spans="1:35" ht="11.25" customHeight="1" x14ac:dyDescent="0.15">
      <c r="A574" s="100" t="s">
        <v>431</v>
      </c>
      <c r="B574" s="100"/>
      <c r="C574" s="100"/>
      <c r="D574" s="100"/>
      <c r="E574" s="100"/>
      <c r="F574" s="100"/>
      <c r="G574" s="100"/>
      <c r="H574" s="100"/>
      <c r="I574" s="100"/>
      <c r="J574" s="100"/>
      <c r="K574" s="100"/>
      <c r="L574" s="100"/>
      <c r="M574" s="100"/>
      <c r="N574" s="100"/>
      <c r="O574" s="100"/>
      <c r="P574" s="100"/>
      <c r="Q574" s="100"/>
      <c r="R574" s="100"/>
      <c r="S574" s="100"/>
      <c r="T574" s="100"/>
      <c r="U574" s="100"/>
      <c r="V574" s="100"/>
      <c r="W574" s="100"/>
      <c r="X574" s="100"/>
      <c r="Y574" s="100"/>
      <c r="Z574" s="100"/>
      <c r="AA574" s="100"/>
      <c r="AB574" s="100"/>
      <c r="AC574" s="100"/>
      <c r="AD574" s="100"/>
      <c r="AE574" s="100"/>
      <c r="AF574" s="100"/>
    </row>
    <row r="575" spans="1:35" ht="11.25" customHeight="1" x14ac:dyDescent="0.15">
      <c r="A575" s="101" t="s">
        <v>1</v>
      </c>
      <c r="B575" s="102"/>
      <c r="C575" s="102"/>
      <c r="D575" s="102"/>
      <c r="E575" s="102"/>
      <c r="F575" s="102"/>
      <c r="G575" s="102"/>
      <c r="H575" s="102"/>
      <c r="I575" s="102"/>
      <c r="J575" s="102"/>
      <c r="K575" s="103"/>
      <c r="L575" s="101" t="s">
        <v>2</v>
      </c>
      <c r="M575" s="102"/>
      <c r="N575" s="103"/>
      <c r="O575" s="107" t="s">
        <v>3</v>
      </c>
      <c r="P575" s="108"/>
      <c r="Q575" s="108"/>
      <c r="R575" s="108"/>
      <c r="S575" s="108"/>
      <c r="T575" s="109"/>
      <c r="U575" s="110" t="s">
        <v>4</v>
      </c>
      <c r="V575" s="111"/>
      <c r="W575" s="112"/>
      <c r="X575" s="107" t="s">
        <v>5</v>
      </c>
      <c r="Y575" s="108"/>
      <c r="Z575" s="108"/>
      <c r="AA575" s="108"/>
      <c r="AB575" s="108"/>
      <c r="AC575" s="109"/>
      <c r="AD575" s="107" t="s">
        <v>6</v>
      </c>
      <c r="AE575" s="108"/>
      <c r="AF575" s="108"/>
      <c r="AG575" s="109"/>
      <c r="AH575" s="124" t="s">
        <v>7</v>
      </c>
      <c r="AI575" s="124" t="s">
        <v>8</v>
      </c>
    </row>
    <row r="576" spans="1:35" ht="12.75" customHeight="1" x14ac:dyDescent="0.15">
      <c r="A576" s="104"/>
      <c r="B576" s="105"/>
      <c r="C576" s="105"/>
      <c r="D576" s="105"/>
      <c r="E576" s="105"/>
      <c r="F576" s="105"/>
      <c r="G576" s="105"/>
      <c r="H576" s="105"/>
      <c r="I576" s="105"/>
      <c r="J576" s="105"/>
      <c r="K576" s="106"/>
      <c r="L576" s="104"/>
      <c r="M576" s="105"/>
      <c r="N576" s="106"/>
      <c r="O576" s="98" t="s">
        <v>9</v>
      </c>
      <c r="P576" s="47"/>
      <c r="Q576" s="98" t="s">
        <v>10</v>
      </c>
      <c r="R576" s="47"/>
      <c r="S576" s="98" t="s">
        <v>11</v>
      </c>
      <c r="T576" s="47"/>
      <c r="U576" s="113"/>
      <c r="V576" s="114"/>
      <c r="W576" s="115"/>
      <c r="X576" s="98" t="s">
        <v>12</v>
      </c>
      <c r="Y576" s="47"/>
      <c r="Z576" s="7" t="s">
        <v>13</v>
      </c>
      <c r="AA576" s="98" t="s">
        <v>14</v>
      </c>
      <c r="AB576" s="47"/>
      <c r="AC576" s="7" t="s">
        <v>15</v>
      </c>
      <c r="AD576" s="7" t="s">
        <v>16</v>
      </c>
      <c r="AE576" s="7" t="s">
        <v>17</v>
      </c>
      <c r="AF576" s="15" t="s">
        <v>18</v>
      </c>
      <c r="AG576" s="7" t="s">
        <v>19</v>
      </c>
      <c r="AH576" s="125"/>
      <c r="AI576" s="125"/>
    </row>
    <row r="577" spans="1:35" ht="12.75" customHeight="1" x14ac:dyDescent="0.15">
      <c r="A577" s="95" t="s">
        <v>20</v>
      </c>
      <c r="B577" s="96"/>
      <c r="C577" s="96"/>
      <c r="D577" s="96"/>
      <c r="E577" s="96"/>
      <c r="F577" s="96"/>
      <c r="G577" s="96"/>
      <c r="H577" s="96"/>
      <c r="I577" s="96"/>
      <c r="J577" s="96"/>
      <c r="K577" s="96"/>
      <c r="L577" s="96"/>
      <c r="M577" s="96"/>
      <c r="N577" s="96"/>
      <c r="O577" s="96"/>
      <c r="P577" s="96"/>
      <c r="Q577" s="96"/>
      <c r="R577" s="96"/>
      <c r="S577" s="96"/>
      <c r="T577" s="96"/>
      <c r="U577" s="96"/>
      <c r="V577" s="96"/>
      <c r="W577" s="96"/>
      <c r="X577" s="96"/>
      <c r="Y577" s="96"/>
      <c r="Z577" s="96"/>
      <c r="AA577" s="96"/>
      <c r="AB577" s="96"/>
      <c r="AC577" s="96"/>
      <c r="AD577" s="96"/>
      <c r="AE577" s="96"/>
      <c r="AF577" s="96"/>
      <c r="AG577" s="96"/>
      <c r="AH577" s="96"/>
      <c r="AI577" s="97"/>
    </row>
    <row r="578" spans="1:35" ht="11.25" x14ac:dyDescent="0.15">
      <c r="A578" s="53" t="s">
        <v>77</v>
      </c>
      <c r="B578" s="54"/>
      <c r="C578" s="54"/>
      <c r="D578" s="54"/>
      <c r="E578" s="54"/>
      <c r="F578" s="54"/>
      <c r="G578" s="54"/>
      <c r="H578" s="54"/>
      <c r="I578" s="54"/>
      <c r="J578" s="54"/>
      <c r="K578" s="55"/>
      <c r="L578" s="56">
        <v>10</v>
      </c>
      <c r="M578" s="69"/>
      <c r="N578" s="70"/>
      <c r="O578" s="59">
        <v>2.2999999999999998</v>
      </c>
      <c r="P578" s="71"/>
      <c r="Q578" s="59">
        <v>3</v>
      </c>
      <c r="R578" s="71"/>
      <c r="S578" s="59">
        <v>0</v>
      </c>
      <c r="T578" s="71"/>
      <c r="U578" s="59">
        <v>36.4</v>
      </c>
      <c r="V578" s="72"/>
      <c r="W578" s="71"/>
      <c r="X578" s="59">
        <v>0</v>
      </c>
      <c r="Y578" s="71"/>
      <c r="Z578" s="17">
        <v>0.1</v>
      </c>
      <c r="AA578" s="59">
        <v>0</v>
      </c>
      <c r="AB578" s="71"/>
      <c r="AC578" s="17">
        <v>0</v>
      </c>
      <c r="AD578" s="17">
        <v>88</v>
      </c>
      <c r="AE578" s="17">
        <v>3.5</v>
      </c>
      <c r="AF578" s="20">
        <v>50</v>
      </c>
      <c r="AG578" s="17">
        <v>0.1</v>
      </c>
      <c r="AH578" s="5" t="s">
        <v>79</v>
      </c>
      <c r="AI578" s="5" t="s">
        <v>25</v>
      </c>
    </row>
    <row r="579" spans="1:35" ht="12" customHeight="1" x14ac:dyDescent="0.15">
      <c r="A579" s="53" t="s">
        <v>46</v>
      </c>
      <c r="B579" s="54"/>
      <c r="C579" s="54"/>
      <c r="D579" s="54"/>
      <c r="E579" s="54"/>
      <c r="F579" s="54"/>
      <c r="G579" s="54"/>
      <c r="H579" s="54"/>
      <c r="I579" s="54"/>
      <c r="J579" s="54"/>
      <c r="K579" s="55"/>
      <c r="L579" s="56">
        <v>200</v>
      </c>
      <c r="M579" s="69"/>
      <c r="N579" s="70"/>
      <c r="O579" s="59">
        <v>3</v>
      </c>
      <c r="P579" s="71"/>
      <c r="Q579" s="59">
        <v>3.7</v>
      </c>
      <c r="R579" s="71"/>
      <c r="S579" s="59">
        <v>6.7</v>
      </c>
      <c r="T579" s="71"/>
      <c r="U579" s="59">
        <v>73.2</v>
      </c>
      <c r="V579" s="72"/>
      <c r="W579" s="71"/>
      <c r="X579" s="59">
        <v>0</v>
      </c>
      <c r="Y579" s="71"/>
      <c r="Z579" s="17">
        <v>0.6</v>
      </c>
      <c r="AA579" s="59">
        <v>0</v>
      </c>
      <c r="AB579" s="71"/>
      <c r="AC579" s="17">
        <v>0</v>
      </c>
      <c r="AD579" s="17">
        <v>110.8</v>
      </c>
      <c r="AE579" s="17">
        <v>12.5</v>
      </c>
      <c r="AF579" s="20">
        <v>76.7</v>
      </c>
      <c r="AG579" s="17">
        <v>0.1</v>
      </c>
      <c r="AH579" s="5" t="s">
        <v>47</v>
      </c>
      <c r="AI579" s="5" t="s">
        <v>31</v>
      </c>
    </row>
    <row r="580" spans="1:35" ht="22.5" customHeight="1" x14ac:dyDescent="0.15">
      <c r="A580" s="53" t="s">
        <v>610</v>
      </c>
      <c r="B580" s="54"/>
      <c r="C580" s="54"/>
      <c r="D580" s="54"/>
      <c r="E580" s="54"/>
      <c r="F580" s="54"/>
      <c r="G580" s="54"/>
      <c r="H580" s="54"/>
      <c r="I580" s="54"/>
      <c r="J580" s="54"/>
      <c r="K580" s="55"/>
      <c r="L580" s="56">
        <v>180</v>
      </c>
      <c r="M580" s="69"/>
      <c r="N580" s="70"/>
      <c r="O580" s="59">
        <v>2.5</v>
      </c>
      <c r="P580" s="71"/>
      <c r="Q580" s="59">
        <v>2.2000000000000002</v>
      </c>
      <c r="R580" s="71"/>
      <c r="S580" s="59">
        <v>11.1</v>
      </c>
      <c r="T580" s="71"/>
      <c r="U580" s="59">
        <v>74.7</v>
      </c>
      <c r="V580" s="72"/>
      <c r="W580" s="71"/>
      <c r="X580" s="59">
        <v>0</v>
      </c>
      <c r="Y580" s="71"/>
      <c r="Z580" s="17">
        <v>0.5</v>
      </c>
      <c r="AA580" s="59">
        <v>0</v>
      </c>
      <c r="AB580" s="71"/>
      <c r="AC580" s="17">
        <v>0</v>
      </c>
      <c r="AD580" s="17">
        <v>95.3</v>
      </c>
      <c r="AE580" s="17">
        <v>11.5</v>
      </c>
      <c r="AF580" s="20">
        <v>66.2</v>
      </c>
      <c r="AG580" s="17">
        <v>0.3</v>
      </c>
      <c r="AH580" s="5" t="s">
        <v>50</v>
      </c>
      <c r="AI580" s="5" t="s">
        <v>31</v>
      </c>
    </row>
    <row r="581" spans="1:35" ht="11.25" x14ac:dyDescent="0.15">
      <c r="A581" s="53" t="s">
        <v>32</v>
      </c>
      <c r="B581" s="54"/>
      <c r="C581" s="54"/>
      <c r="D581" s="54"/>
      <c r="E581" s="54"/>
      <c r="F581" s="54"/>
      <c r="G581" s="54"/>
      <c r="H581" s="54"/>
      <c r="I581" s="54"/>
      <c r="J581" s="54"/>
      <c r="K581" s="55"/>
      <c r="L581" s="56">
        <v>45</v>
      </c>
      <c r="M581" s="69"/>
      <c r="N581" s="70"/>
      <c r="O581" s="59">
        <v>2.6</v>
      </c>
      <c r="P581" s="71"/>
      <c r="Q581" s="59">
        <v>1</v>
      </c>
      <c r="R581" s="71"/>
      <c r="S581" s="59">
        <v>18</v>
      </c>
      <c r="T581" s="71"/>
      <c r="U581" s="59">
        <v>91.7</v>
      </c>
      <c r="V581" s="72"/>
      <c r="W581" s="71"/>
      <c r="X581" s="59">
        <v>0</v>
      </c>
      <c r="Y581" s="71"/>
      <c r="Z581" s="17">
        <v>0</v>
      </c>
      <c r="AA581" s="59">
        <v>0</v>
      </c>
      <c r="AB581" s="71"/>
      <c r="AC581" s="17">
        <v>0</v>
      </c>
      <c r="AD581" s="17">
        <v>6.7</v>
      </c>
      <c r="AE581" s="17">
        <v>4.5999999999999996</v>
      </c>
      <c r="AF581" s="20">
        <v>22.8</v>
      </c>
      <c r="AG581" s="17">
        <v>0.4</v>
      </c>
      <c r="AH581" s="5" t="s">
        <v>27</v>
      </c>
      <c r="AI581" s="5" t="s">
        <v>27</v>
      </c>
    </row>
    <row r="582" spans="1:35" ht="11.25" customHeight="1" x14ac:dyDescent="0.15">
      <c r="A582" s="42" t="s">
        <v>33</v>
      </c>
      <c r="B582" s="43"/>
      <c r="C582" s="43"/>
      <c r="D582" s="43"/>
      <c r="E582" s="43"/>
      <c r="F582" s="43"/>
      <c r="G582" s="43"/>
      <c r="H582" s="43"/>
      <c r="I582" s="43"/>
      <c r="J582" s="43"/>
      <c r="K582" s="44"/>
      <c r="L582" s="45"/>
      <c r="M582" s="46"/>
      <c r="N582" s="47"/>
      <c r="O582" s="48">
        <v>10.4</v>
      </c>
      <c r="P582" s="49"/>
      <c r="Q582" s="48">
        <v>9.9</v>
      </c>
      <c r="R582" s="49"/>
      <c r="S582" s="48">
        <v>35.799999999999997</v>
      </c>
      <c r="T582" s="49"/>
      <c r="U582" s="48">
        <v>276</v>
      </c>
      <c r="V582" s="50"/>
      <c r="W582" s="49"/>
      <c r="X582" s="48">
        <v>0</v>
      </c>
      <c r="Y582" s="49"/>
      <c r="Z582" s="18">
        <v>1.2</v>
      </c>
      <c r="AA582" s="48">
        <v>0</v>
      </c>
      <c r="AB582" s="49"/>
      <c r="AC582" s="18">
        <v>0</v>
      </c>
      <c r="AD582" s="18">
        <v>300.8</v>
      </c>
      <c r="AE582" s="18">
        <v>32.1</v>
      </c>
      <c r="AF582" s="22">
        <v>215.7</v>
      </c>
      <c r="AG582" s="18">
        <v>0.9</v>
      </c>
      <c r="AH582" s="1" t="s">
        <v>34</v>
      </c>
      <c r="AI582" s="1" t="s">
        <v>34</v>
      </c>
    </row>
    <row r="583" spans="1:35" ht="11.25" customHeight="1" x14ac:dyDescent="0.15">
      <c r="A583" s="95" t="s">
        <v>35</v>
      </c>
      <c r="B583" s="96"/>
      <c r="C583" s="96"/>
      <c r="D583" s="96"/>
      <c r="E583" s="96"/>
      <c r="F583" s="96"/>
      <c r="G583" s="96"/>
      <c r="H583" s="96"/>
      <c r="I583" s="96"/>
      <c r="J583" s="96"/>
      <c r="K583" s="96"/>
      <c r="L583" s="96"/>
      <c r="M583" s="96"/>
      <c r="N583" s="96"/>
      <c r="O583" s="96"/>
      <c r="P583" s="96"/>
      <c r="Q583" s="96"/>
      <c r="R583" s="96"/>
      <c r="S583" s="96"/>
      <c r="T583" s="96"/>
      <c r="U583" s="96"/>
      <c r="V583" s="96"/>
      <c r="W583" s="96"/>
      <c r="X583" s="96"/>
      <c r="Y583" s="96"/>
      <c r="Z583" s="96"/>
      <c r="AA583" s="96"/>
      <c r="AB583" s="96"/>
      <c r="AC583" s="96"/>
      <c r="AD583" s="96"/>
      <c r="AE583" s="96"/>
      <c r="AF583" s="96"/>
      <c r="AG583" s="96"/>
      <c r="AH583" s="96"/>
      <c r="AI583" s="97"/>
    </row>
    <row r="584" spans="1:35" ht="11.25" customHeight="1" x14ac:dyDescent="0.15">
      <c r="A584" s="31" t="s">
        <v>140</v>
      </c>
      <c r="B584" s="32"/>
      <c r="C584" s="32"/>
      <c r="D584" s="32"/>
      <c r="E584" s="32"/>
      <c r="F584" s="32"/>
      <c r="G584" s="32"/>
      <c r="H584" s="32"/>
      <c r="I584" s="32"/>
      <c r="J584" s="32"/>
      <c r="K584" s="33"/>
      <c r="L584" s="34">
        <v>200</v>
      </c>
      <c r="M584" s="93"/>
      <c r="N584" s="94"/>
      <c r="O584" s="37">
        <v>1</v>
      </c>
      <c r="P584" s="80"/>
      <c r="Q584" s="37">
        <v>0.2</v>
      </c>
      <c r="R584" s="80"/>
      <c r="S584" s="37">
        <v>19.600000000000001</v>
      </c>
      <c r="T584" s="80"/>
      <c r="U584" s="37">
        <v>83.4</v>
      </c>
      <c r="V584" s="81"/>
      <c r="W584" s="80"/>
      <c r="X584" s="37">
        <v>0</v>
      </c>
      <c r="Y584" s="80"/>
      <c r="Z584" s="19">
        <v>1.6</v>
      </c>
      <c r="AA584" s="37">
        <v>0</v>
      </c>
      <c r="AB584" s="80"/>
      <c r="AC584" s="19">
        <v>0</v>
      </c>
      <c r="AD584" s="19">
        <v>12.6</v>
      </c>
      <c r="AE584" s="19">
        <v>7.2</v>
      </c>
      <c r="AF584" s="23">
        <v>12.6</v>
      </c>
      <c r="AG584" s="19">
        <v>2.5</v>
      </c>
      <c r="AH584" s="3" t="s">
        <v>144</v>
      </c>
      <c r="AI584" s="3" t="s">
        <v>31</v>
      </c>
    </row>
    <row r="585" spans="1:35" ht="11.25" customHeight="1" x14ac:dyDescent="0.15">
      <c r="A585" s="119" t="s">
        <v>33</v>
      </c>
      <c r="B585" s="120"/>
      <c r="C585" s="120"/>
      <c r="D585" s="120"/>
      <c r="E585" s="120"/>
      <c r="F585" s="120"/>
      <c r="G585" s="120"/>
      <c r="H585" s="120"/>
      <c r="I585" s="120"/>
      <c r="J585" s="120"/>
      <c r="K585" s="121"/>
      <c r="L585" s="122">
        <v>200</v>
      </c>
      <c r="M585" s="78"/>
      <c r="N585" s="77"/>
      <c r="O585" s="51">
        <v>1</v>
      </c>
      <c r="P585" s="52"/>
      <c r="Q585" s="51">
        <v>0.2</v>
      </c>
      <c r="R585" s="52"/>
      <c r="S585" s="51">
        <v>19.600000000000001</v>
      </c>
      <c r="T585" s="52"/>
      <c r="U585" s="51">
        <v>83.4</v>
      </c>
      <c r="V585" s="143"/>
      <c r="W585" s="52"/>
      <c r="X585" s="51">
        <v>0</v>
      </c>
      <c r="Y585" s="52"/>
      <c r="Z585" s="25">
        <v>1.6</v>
      </c>
      <c r="AA585" s="51">
        <v>0</v>
      </c>
      <c r="AB585" s="52"/>
      <c r="AC585" s="25">
        <v>0</v>
      </c>
      <c r="AD585" s="25">
        <v>12.6</v>
      </c>
      <c r="AE585" s="25">
        <v>7.2</v>
      </c>
      <c r="AF585" s="26">
        <v>12.6</v>
      </c>
      <c r="AG585" s="25">
        <v>2.5</v>
      </c>
      <c r="AH585" s="2" t="s">
        <v>34</v>
      </c>
      <c r="AI585" s="2" t="s">
        <v>34</v>
      </c>
    </row>
    <row r="586" spans="1:35" ht="12.75" customHeight="1" x14ac:dyDescent="0.15">
      <c r="A586" s="95" t="s">
        <v>40</v>
      </c>
      <c r="B586" s="96"/>
      <c r="C586" s="96"/>
      <c r="D586" s="96"/>
      <c r="E586" s="96"/>
      <c r="F586" s="96"/>
      <c r="G586" s="96"/>
      <c r="H586" s="96"/>
      <c r="I586" s="96"/>
      <c r="J586" s="96"/>
      <c r="K586" s="96"/>
      <c r="L586" s="96"/>
      <c r="M586" s="96"/>
      <c r="N586" s="96"/>
      <c r="O586" s="96"/>
      <c r="P586" s="96"/>
      <c r="Q586" s="96"/>
      <c r="R586" s="96"/>
      <c r="S586" s="96"/>
      <c r="T586" s="96"/>
      <c r="U586" s="96"/>
      <c r="V586" s="96"/>
      <c r="W586" s="96"/>
      <c r="X586" s="96"/>
      <c r="Y586" s="96"/>
      <c r="Z586" s="96"/>
      <c r="AA586" s="96"/>
      <c r="AB586" s="96"/>
      <c r="AC586" s="96"/>
      <c r="AD586" s="96"/>
      <c r="AE586" s="96"/>
      <c r="AF586" s="96"/>
      <c r="AG586" s="96"/>
      <c r="AH586" s="96"/>
      <c r="AI586" s="97"/>
    </row>
    <row r="587" spans="1:35" ht="11.25" customHeight="1" x14ac:dyDescent="0.15">
      <c r="A587" s="31" t="s">
        <v>193</v>
      </c>
      <c r="B587" s="32"/>
      <c r="C587" s="32"/>
      <c r="D587" s="32"/>
      <c r="E587" s="32"/>
      <c r="F587" s="32"/>
      <c r="G587" s="32"/>
      <c r="H587" s="32"/>
      <c r="I587" s="32"/>
      <c r="J587" s="32"/>
      <c r="K587" s="33"/>
      <c r="L587" s="34">
        <v>60</v>
      </c>
      <c r="M587" s="93"/>
      <c r="N587" s="94"/>
      <c r="O587" s="37">
        <v>0.8</v>
      </c>
      <c r="P587" s="80"/>
      <c r="Q587" s="37">
        <v>3.6</v>
      </c>
      <c r="R587" s="80"/>
      <c r="S587" s="37">
        <v>4.9000000000000004</v>
      </c>
      <c r="T587" s="80"/>
      <c r="U587" s="37">
        <v>55.9</v>
      </c>
      <c r="V587" s="81"/>
      <c r="W587" s="80"/>
      <c r="X587" s="37">
        <v>0</v>
      </c>
      <c r="Y587" s="80"/>
      <c r="Z587" s="19">
        <v>2.5</v>
      </c>
      <c r="AA587" s="37">
        <v>0.2</v>
      </c>
      <c r="AB587" s="80"/>
      <c r="AC587" s="19">
        <v>1.6</v>
      </c>
      <c r="AD587" s="19">
        <v>19.5</v>
      </c>
      <c r="AE587" s="19">
        <v>11.6</v>
      </c>
      <c r="AF587" s="28">
        <v>25.4</v>
      </c>
      <c r="AG587" s="19">
        <v>0.7</v>
      </c>
      <c r="AH587" s="3" t="s">
        <v>194</v>
      </c>
      <c r="AI587" s="3" t="s">
        <v>31</v>
      </c>
    </row>
    <row r="588" spans="1:35" ht="11.25" x14ac:dyDescent="0.15">
      <c r="A588" s="53" t="s">
        <v>626</v>
      </c>
      <c r="B588" s="54"/>
      <c r="C588" s="54"/>
      <c r="D588" s="54"/>
      <c r="E588" s="54"/>
      <c r="F588" s="54"/>
      <c r="G588" s="54"/>
      <c r="H588" s="54"/>
      <c r="I588" s="54"/>
      <c r="J588" s="54"/>
      <c r="K588" s="55"/>
      <c r="L588" s="56">
        <v>200</v>
      </c>
      <c r="M588" s="69"/>
      <c r="N588" s="70"/>
      <c r="O588" s="59">
        <v>5.2</v>
      </c>
      <c r="P588" s="71"/>
      <c r="Q588" s="59">
        <v>7.1</v>
      </c>
      <c r="R588" s="71"/>
      <c r="S588" s="59">
        <v>5.8</v>
      </c>
      <c r="T588" s="71"/>
      <c r="U588" s="59">
        <v>106.9</v>
      </c>
      <c r="V588" s="72"/>
      <c r="W588" s="71"/>
      <c r="X588" s="59">
        <v>0</v>
      </c>
      <c r="Y588" s="71"/>
      <c r="Z588" s="17">
        <v>0</v>
      </c>
      <c r="AA588" s="59">
        <v>0</v>
      </c>
      <c r="AB588" s="71"/>
      <c r="AC588" s="17">
        <v>1.4</v>
      </c>
      <c r="AD588" s="17">
        <v>10.7</v>
      </c>
      <c r="AE588" s="17">
        <v>8.8000000000000007</v>
      </c>
      <c r="AF588" s="20">
        <v>48.2</v>
      </c>
      <c r="AG588" s="17">
        <v>0.7</v>
      </c>
      <c r="AH588" s="5" t="s">
        <v>148</v>
      </c>
      <c r="AI588" s="5" t="s">
        <v>31</v>
      </c>
    </row>
    <row r="589" spans="1:35" ht="11.25" customHeight="1" x14ac:dyDescent="0.15">
      <c r="A589" s="53" t="s">
        <v>462</v>
      </c>
      <c r="B589" s="54"/>
      <c r="C589" s="54"/>
      <c r="D589" s="54"/>
      <c r="E589" s="54"/>
      <c r="F589" s="54"/>
      <c r="G589" s="54"/>
      <c r="H589" s="54"/>
      <c r="I589" s="54"/>
      <c r="J589" s="54"/>
      <c r="K589" s="55"/>
      <c r="L589" s="56">
        <v>150</v>
      </c>
      <c r="M589" s="69"/>
      <c r="N589" s="70"/>
      <c r="O589" s="59">
        <v>2.2999999999999998</v>
      </c>
      <c r="P589" s="71"/>
      <c r="Q589" s="59">
        <v>4</v>
      </c>
      <c r="R589" s="71"/>
      <c r="S589" s="59">
        <v>10.199999999999999</v>
      </c>
      <c r="T589" s="71"/>
      <c r="U589" s="59">
        <v>87.4</v>
      </c>
      <c r="V589" s="72"/>
      <c r="W589" s="71"/>
      <c r="X589" s="59">
        <v>0</v>
      </c>
      <c r="Y589" s="71"/>
      <c r="Z589" s="17">
        <v>20.2</v>
      </c>
      <c r="AA589" s="59">
        <v>0.1</v>
      </c>
      <c r="AB589" s="71"/>
      <c r="AC589" s="17">
        <v>1.8</v>
      </c>
      <c r="AD589" s="17">
        <v>55.6</v>
      </c>
      <c r="AE589" s="17">
        <v>18.899999999999999</v>
      </c>
      <c r="AF589" s="20">
        <v>39.200000000000003</v>
      </c>
      <c r="AG589" s="17">
        <v>1.2</v>
      </c>
      <c r="AH589" s="5" t="s">
        <v>463</v>
      </c>
      <c r="AI589" s="5" t="s">
        <v>31</v>
      </c>
    </row>
    <row r="590" spans="1:35" ht="12.75" customHeight="1" x14ac:dyDescent="0.15">
      <c r="A590" s="31" t="s">
        <v>419</v>
      </c>
      <c r="B590" s="32"/>
      <c r="C590" s="32"/>
      <c r="D590" s="32"/>
      <c r="E590" s="32"/>
      <c r="F590" s="32"/>
      <c r="G590" s="32"/>
      <c r="H590" s="32"/>
      <c r="I590" s="32"/>
      <c r="J590" s="32"/>
      <c r="K590" s="33"/>
      <c r="L590" s="34">
        <v>50</v>
      </c>
      <c r="M590" s="93"/>
      <c r="N590" s="94"/>
      <c r="O590" s="37">
        <v>8.9</v>
      </c>
      <c r="P590" s="80"/>
      <c r="Q590" s="37">
        <v>14.4</v>
      </c>
      <c r="R590" s="80"/>
      <c r="S590" s="37">
        <v>5.7</v>
      </c>
      <c r="T590" s="80"/>
      <c r="U590" s="37">
        <v>186.3</v>
      </c>
      <c r="V590" s="81"/>
      <c r="W590" s="80"/>
      <c r="X590" s="37">
        <v>0</v>
      </c>
      <c r="Y590" s="80"/>
      <c r="Z590" s="19">
        <v>0.4</v>
      </c>
      <c r="AA590" s="37">
        <v>0</v>
      </c>
      <c r="AB590" s="80"/>
      <c r="AC590" s="19">
        <v>0.4</v>
      </c>
      <c r="AD590" s="19">
        <v>47.8</v>
      </c>
      <c r="AE590" s="19">
        <v>11.4</v>
      </c>
      <c r="AF590" s="23">
        <v>97.6</v>
      </c>
      <c r="AG590" s="19">
        <v>0.8</v>
      </c>
      <c r="AH590" s="3" t="s">
        <v>420</v>
      </c>
      <c r="AI590" s="3" t="s">
        <v>31</v>
      </c>
    </row>
    <row r="591" spans="1:35" ht="11.25" x14ac:dyDescent="0.15">
      <c r="A591" s="53" t="s">
        <v>614</v>
      </c>
      <c r="B591" s="54"/>
      <c r="C591" s="54"/>
      <c r="D591" s="54"/>
      <c r="E591" s="54"/>
      <c r="F591" s="54"/>
      <c r="G591" s="54"/>
      <c r="H591" s="54"/>
      <c r="I591" s="54"/>
      <c r="J591" s="54"/>
      <c r="K591" s="55"/>
      <c r="L591" s="56">
        <v>180</v>
      </c>
      <c r="M591" s="69"/>
      <c r="N591" s="70"/>
      <c r="O591" s="59">
        <v>0</v>
      </c>
      <c r="P591" s="71"/>
      <c r="Q591" s="59">
        <v>0</v>
      </c>
      <c r="R591" s="71"/>
      <c r="S591" s="59">
        <v>11.6</v>
      </c>
      <c r="T591" s="71"/>
      <c r="U591" s="59">
        <v>46.5</v>
      </c>
      <c r="V591" s="72"/>
      <c r="W591" s="71"/>
      <c r="X591" s="59">
        <v>0</v>
      </c>
      <c r="Y591" s="71"/>
      <c r="Z591" s="17">
        <v>0</v>
      </c>
      <c r="AA591" s="59">
        <v>0</v>
      </c>
      <c r="AB591" s="71"/>
      <c r="AC591" s="17">
        <v>0</v>
      </c>
      <c r="AD591" s="17">
        <v>6.1</v>
      </c>
      <c r="AE591" s="17">
        <v>1.4</v>
      </c>
      <c r="AF591" s="20">
        <v>0</v>
      </c>
      <c r="AG591" s="17">
        <v>0</v>
      </c>
      <c r="AH591" s="5" t="s">
        <v>27</v>
      </c>
      <c r="AI591" s="5" t="s">
        <v>27</v>
      </c>
    </row>
    <row r="592" spans="1:35" ht="11.25" customHeight="1" x14ac:dyDescent="0.15">
      <c r="A592" s="53" t="s">
        <v>42</v>
      </c>
      <c r="B592" s="54"/>
      <c r="C592" s="54"/>
      <c r="D592" s="54"/>
      <c r="E592" s="54"/>
      <c r="F592" s="54"/>
      <c r="G592" s="54"/>
      <c r="H592" s="54"/>
      <c r="I592" s="54"/>
      <c r="J592" s="54"/>
      <c r="K592" s="55"/>
      <c r="L592" s="56">
        <v>45</v>
      </c>
      <c r="M592" s="69"/>
      <c r="N592" s="70"/>
      <c r="O592" s="59">
        <v>2.7</v>
      </c>
      <c r="P592" s="71"/>
      <c r="Q592" s="59">
        <v>0.2</v>
      </c>
      <c r="R592" s="71"/>
      <c r="S592" s="59">
        <v>17.600000000000001</v>
      </c>
      <c r="T592" s="71"/>
      <c r="U592" s="59">
        <v>82.9</v>
      </c>
      <c r="V592" s="72"/>
      <c r="W592" s="71"/>
      <c r="X592" s="59">
        <v>0.1</v>
      </c>
      <c r="Y592" s="71"/>
      <c r="Z592" s="17">
        <v>0</v>
      </c>
      <c r="AA592" s="59">
        <v>0</v>
      </c>
      <c r="AB592" s="71"/>
      <c r="AC592" s="17">
        <v>0.7</v>
      </c>
      <c r="AD592" s="17">
        <v>8.1</v>
      </c>
      <c r="AE592" s="17">
        <v>11.6</v>
      </c>
      <c r="AF592" s="20">
        <v>29.4</v>
      </c>
      <c r="AG592" s="17">
        <v>0.7</v>
      </c>
      <c r="AH592" s="5" t="s">
        <v>34</v>
      </c>
      <c r="AI592" s="5" t="s">
        <v>34</v>
      </c>
    </row>
    <row r="593" spans="1:35" ht="11.25" customHeight="1" x14ac:dyDescent="0.15">
      <c r="A593" s="42" t="s">
        <v>33</v>
      </c>
      <c r="B593" s="43"/>
      <c r="C593" s="43"/>
      <c r="D593" s="43"/>
      <c r="E593" s="43"/>
      <c r="F593" s="43"/>
      <c r="G593" s="43"/>
      <c r="H593" s="43"/>
      <c r="I593" s="43"/>
      <c r="J593" s="43"/>
      <c r="K593" s="44"/>
      <c r="L593" s="45"/>
      <c r="M593" s="46"/>
      <c r="N593" s="47"/>
      <c r="O593" s="48">
        <v>19.600000000000001</v>
      </c>
      <c r="P593" s="49"/>
      <c r="Q593" s="48">
        <v>27</v>
      </c>
      <c r="R593" s="49"/>
      <c r="S593" s="48">
        <v>54.5</v>
      </c>
      <c r="T593" s="49"/>
      <c r="U593" s="48">
        <v>538.4</v>
      </c>
      <c r="V593" s="50"/>
      <c r="W593" s="49"/>
      <c r="X593" s="48">
        <v>0.1</v>
      </c>
      <c r="Y593" s="49"/>
      <c r="Z593" s="18">
        <v>24.7</v>
      </c>
      <c r="AA593" s="48">
        <v>0.3</v>
      </c>
      <c r="AB593" s="49"/>
      <c r="AC593" s="18">
        <v>4.9000000000000004</v>
      </c>
      <c r="AD593" s="18">
        <v>142.69999999999999</v>
      </c>
      <c r="AE593" s="18">
        <v>58</v>
      </c>
      <c r="AF593" s="22">
        <v>224.5</v>
      </c>
      <c r="AG593" s="18">
        <v>3.9</v>
      </c>
      <c r="AH593" s="1" t="s">
        <v>34</v>
      </c>
      <c r="AI593" s="1" t="s">
        <v>34</v>
      </c>
    </row>
    <row r="594" spans="1:35" ht="11.25" customHeight="1" x14ac:dyDescent="0.15">
      <c r="A594" s="95" t="s">
        <v>45</v>
      </c>
      <c r="B594" s="96"/>
      <c r="C594" s="96"/>
      <c r="D594" s="96"/>
      <c r="E594" s="96"/>
      <c r="F594" s="96"/>
      <c r="G594" s="96"/>
      <c r="H594" s="96"/>
      <c r="I594" s="96"/>
      <c r="J594" s="96"/>
      <c r="K594" s="96"/>
      <c r="L594" s="96"/>
      <c r="M594" s="96"/>
      <c r="N594" s="96"/>
      <c r="O594" s="96"/>
      <c r="P594" s="96"/>
      <c r="Q594" s="96"/>
      <c r="R594" s="96"/>
      <c r="S594" s="96"/>
      <c r="T594" s="96"/>
      <c r="U594" s="96"/>
      <c r="V594" s="96"/>
      <c r="W594" s="96"/>
      <c r="X594" s="96"/>
      <c r="Y594" s="96"/>
      <c r="Z594" s="96"/>
      <c r="AA594" s="96"/>
      <c r="AB594" s="96"/>
      <c r="AC594" s="96"/>
      <c r="AD594" s="96"/>
      <c r="AE594" s="96"/>
      <c r="AF594" s="96"/>
      <c r="AG594" s="96"/>
      <c r="AH594" s="96"/>
      <c r="AI594" s="97"/>
    </row>
    <row r="595" spans="1:35" ht="11.25" customHeight="1" x14ac:dyDescent="0.15">
      <c r="A595" s="31" t="s">
        <v>135</v>
      </c>
      <c r="B595" s="32"/>
      <c r="C595" s="32"/>
      <c r="D595" s="32"/>
      <c r="E595" s="32"/>
      <c r="F595" s="32"/>
      <c r="G595" s="32"/>
      <c r="H595" s="32"/>
      <c r="I595" s="32"/>
      <c r="J595" s="32"/>
      <c r="K595" s="33"/>
      <c r="L595" s="34">
        <v>200</v>
      </c>
      <c r="M595" s="93"/>
      <c r="N595" s="94"/>
      <c r="O595" s="37">
        <v>19</v>
      </c>
      <c r="P595" s="80"/>
      <c r="Q595" s="37">
        <v>29.2</v>
      </c>
      <c r="R595" s="80"/>
      <c r="S595" s="37">
        <v>3.4</v>
      </c>
      <c r="T595" s="80"/>
      <c r="U595" s="37">
        <v>352.4</v>
      </c>
      <c r="V595" s="81"/>
      <c r="W595" s="80"/>
      <c r="X595" s="37">
        <v>0.1</v>
      </c>
      <c r="Y595" s="80"/>
      <c r="Z595" s="19">
        <v>0.2</v>
      </c>
      <c r="AA595" s="37">
        <v>0.5</v>
      </c>
      <c r="AB595" s="80"/>
      <c r="AC595" s="19">
        <v>3.1</v>
      </c>
      <c r="AD595" s="19">
        <v>126.1</v>
      </c>
      <c r="AE595" s="19">
        <v>21.1</v>
      </c>
      <c r="AF595" s="23">
        <v>283.3</v>
      </c>
      <c r="AG595" s="19">
        <v>3.2</v>
      </c>
      <c r="AH595" s="3" t="s">
        <v>136</v>
      </c>
      <c r="AI595" s="3" t="s">
        <v>31</v>
      </c>
    </row>
    <row r="596" spans="1:35" ht="11.25" customHeight="1" x14ac:dyDescent="0.15">
      <c r="A596" s="53" t="s">
        <v>250</v>
      </c>
      <c r="B596" s="54"/>
      <c r="C596" s="54"/>
      <c r="D596" s="54"/>
      <c r="E596" s="54"/>
      <c r="F596" s="54"/>
      <c r="G596" s="54"/>
      <c r="H596" s="54"/>
      <c r="I596" s="54"/>
      <c r="J596" s="54"/>
      <c r="K596" s="55"/>
      <c r="L596" s="56">
        <v>180</v>
      </c>
      <c r="M596" s="69"/>
      <c r="N596" s="70"/>
      <c r="O596" s="59">
        <v>2.5</v>
      </c>
      <c r="P596" s="71"/>
      <c r="Q596" s="59">
        <v>2.2000000000000002</v>
      </c>
      <c r="R596" s="71"/>
      <c r="S596" s="59">
        <v>11.1</v>
      </c>
      <c r="T596" s="71"/>
      <c r="U596" s="59">
        <v>74.7</v>
      </c>
      <c r="V596" s="72"/>
      <c r="W596" s="71"/>
      <c r="X596" s="59">
        <v>0</v>
      </c>
      <c r="Y596" s="71"/>
      <c r="Z596" s="17">
        <v>0.5</v>
      </c>
      <c r="AA596" s="59">
        <v>0</v>
      </c>
      <c r="AB596" s="71"/>
      <c r="AC596" s="17">
        <v>0</v>
      </c>
      <c r="AD596" s="17">
        <v>95.3</v>
      </c>
      <c r="AE596" s="17">
        <v>11.5</v>
      </c>
      <c r="AF596" s="20">
        <v>66.2</v>
      </c>
      <c r="AG596" s="17">
        <v>0.3</v>
      </c>
      <c r="AH596" s="5" t="s">
        <v>50</v>
      </c>
      <c r="AI596" s="5" t="s">
        <v>31</v>
      </c>
    </row>
    <row r="597" spans="1:35" ht="11.25" customHeight="1" x14ac:dyDescent="0.15">
      <c r="A597" s="53" t="s">
        <v>42</v>
      </c>
      <c r="B597" s="54"/>
      <c r="C597" s="54"/>
      <c r="D597" s="54"/>
      <c r="E597" s="54"/>
      <c r="F597" s="54"/>
      <c r="G597" s="54"/>
      <c r="H597" s="54"/>
      <c r="I597" s="54"/>
      <c r="J597" s="54"/>
      <c r="K597" s="55"/>
      <c r="L597" s="56">
        <v>45</v>
      </c>
      <c r="M597" s="69"/>
      <c r="N597" s="70"/>
      <c r="O597" s="59">
        <v>2.7</v>
      </c>
      <c r="P597" s="71"/>
      <c r="Q597" s="59">
        <v>0.2</v>
      </c>
      <c r="R597" s="71"/>
      <c r="S597" s="59">
        <v>17.600000000000001</v>
      </c>
      <c r="T597" s="71"/>
      <c r="U597" s="59">
        <v>82.9</v>
      </c>
      <c r="V597" s="72"/>
      <c r="W597" s="71"/>
      <c r="X597" s="59">
        <v>0.1</v>
      </c>
      <c r="Y597" s="71"/>
      <c r="Z597" s="17">
        <v>0</v>
      </c>
      <c r="AA597" s="59">
        <v>0</v>
      </c>
      <c r="AB597" s="71"/>
      <c r="AC597" s="17">
        <v>0.7</v>
      </c>
      <c r="AD597" s="17">
        <v>8.1</v>
      </c>
      <c r="AE597" s="17">
        <v>11.6</v>
      </c>
      <c r="AF597" s="20">
        <v>29.4</v>
      </c>
      <c r="AG597" s="17">
        <v>0.7</v>
      </c>
      <c r="AH597" s="5" t="s">
        <v>34</v>
      </c>
      <c r="AI597" s="5" t="s">
        <v>34</v>
      </c>
    </row>
    <row r="598" spans="1:35" ht="12.75" customHeight="1" x14ac:dyDescent="0.15">
      <c r="A598" s="53" t="s">
        <v>209</v>
      </c>
      <c r="B598" s="54"/>
      <c r="C598" s="54"/>
      <c r="D598" s="54"/>
      <c r="E598" s="54"/>
      <c r="F598" s="54"/>
      <c r="G598" s="54"/>
      <c r="H598" s="54"/>
      <c r="I598" s="54"/>
      <c r="J598" s="54"/>
      <c r="K598" s="55"/>
      <c r="L598" s="56">
        <v>114</v>
      </c>
      <c r="M598" s="69"/>
      <c r="N598" s="70"/>
      <c r="O598" s="59">
        <v>0.4</v>
      </c>
      <c r="P598" s="71"/>
      <c r="Q598" s="59">
        <v>0.4</v>
      </c>
      <c r="R598" s="71"/>
      <c r="S598" s="59">
        <v>9.3000000000000007</v>
      </c>
      <c r="T598" s="71"/>
      <c r="U598" s="59">
        <v>44.7</v>
      </c>
      <c r="V598" s="72"/>
      <c r="W598" s="71"/>
      <c r="X598" s="59">
        <v>0</v>
      </c>
      <c r="Y598" s="71"/>
      <c r="Z598" s="17">
        <v>9.5</v>
      </c>
      <c r="AA598" s="59">
        <v>0</v>
      </c>
      <c r="AB598" s="71"/>
      <c r="AC598" s="17">
        <v>0.6</v>
      </c>
      <c r="AD598" s="17">
        <v>15.2</v>
      </c>
      <c r="AE598" s="17">
        <v>7.6</v>
      </c>
      <c r="AF598" s="20">
        <v>10.5</v>
      </c>
      <c r="AG598" s="17">
        <v>2.1</v>
      </c>
      <c r="AH598" s="5" t="s">
        <v>34</v>
      </c>
      <c r="AI598" s="5" t="s">
        <v>25</v>
      </c>
    </row>
    <row r="599" spans="1:35" ht="12.75" x14ac:dyDescent="0.15">
      <c r="A599" s="42" t="s">
        <v>33</v>
      </c>
      <c r="B599" s="43"/>
      <c r="C599" s="43"/>
      <c r="D599" s="43"/>
      <c r="E599" s="43"/>
      <c r="F599" s="43"/>
      <c r="G599" s="43"/>
      <c r="H599" s="43"/>
      <c r="I599" s="43"/>
      <c r="J599" s="43"/>
      <c r="K599" s="44"/>
      <c r="L599" s="45"/>
      <c r="M599" s="46"/>
      <c r="N599" s="47"/>
      <c r="O599" s="48">
        <v>24.6</v>
      </c>
      <c r="P599" s="49"/>
      <c r="Q599" s="48">
        <v>32</v>
      </c>
      <c r="R599" s="49"/>
      <c r="S599" s="48">
        <v>41.4</v>
      </c>
      <c r="T599" s="49"/>
      <c r="U599" s="48">
        <v>554.70000000000005</v>
      </c>
      <c r="V599" s="50"/>
      <c r="W599" s="49"/>
      <c r="X599" s="48">
        <v>0.2</v>
      </c>
      <c r="Y599" s="49"/>
      <c r="Z599" s="18">
        <v>10.199999999999999</v>
      </c>
      <c r="AA599" s="48">
        <v>0.5</v>
      </c>
      <c r="AB599" s="49"/>
      <c r="AC599" s="18">
        <v>4.4000000000000004</v>
      </c>
      <c r="AD599" s="18">
        <v>244.7</v>
      </c>
      <c r="AE599" s="18">
        <v>51.8</v>
      </c>
      <c r="AF599" s="22">
        <v>389.4</v>
      </c>
      <c r="AG599" s="18">
        <v>6.3</v>
      </c>
      <c r="AH599" s="1" t="s">
        <v>34</v>
      </c>
      <c r="AI599" s="1" t="s">
        <v>34</v>
      </c>
    </row>
    <row r="600" spans="1:35" ht="11.25" customHeight="1" x14ac:dyDescent="0.15">
      <c r="A600" s="42" t="s">
        <v>55</v>
      </c>
      <c r="B600" s="43"/>
      <c r="C600" s="43"/>
      <c r="D600" s="43"/>
      <c r="E600" s="43"/>
      <c r="F600" s="43"/>
      <c r="G600" s="43"/>
      <c r="H600" s="43"/>
      <c r="I600" s="43"/>
      <c r="J600" s="43"/>
      <c r="K600" s="43"/>
      <c r="L600" s="43"/>
      <c r="M600" s="43"/>
      <c r="N600" s="44"/>
      <c r="O600" s="48">
        <f>O599+O593+O582+O585</f>
        <v>55.6</v>
      </c>
      <c r="P600" s="49"/>
      <c r="Q600" s="48">
        <f>Q599+Q593+Q585+Q582</f>
        <v>69.100000000000009</v>
      </c>
      <c r="R600" s="49"/>
      <c r="S600" s="48">
        <f>S599+S593+S585+S582</f>
        <v>151.30000000000001</v>
      </c>
      <c r="T600" s="49"/>
      <c r="U600" s="48">
        <f>U599+U593+U585+U582</f>
        <v>1452.5</v>
      </c>
      <c r="V600" s="50"/>
      <c r="W600" s="49"/>
      <c r="X600" s="48">
        <f>X599+X593</f>
        <v>0.30000000000000004</v>
      </c>
      <c r="Y600" s="49"/>
      <c r="Z600" s="18">
        <f>Z599+Z593+Z585+Z582</f>
        <v>37.700000000000003</v>
      </c>
      <c r="AA600" s="48">
        <f>AA599+AA593</f>
        <v>0.8</v>
      </c>
      <c r="AB600" s="49"/>
      <c r="AC600" s="18">
        <f>AC599+AC593</f>
        <v>9.3000000000000007</v>
      </c>
      <c r="AD600" s="18">
        <f>AD599+AD593+AD585+AD582</f>
        <v>700.8</v>
      </c>
      <c r="AE600" s="18">
        <f>AE599+AE593+AE585+AE582</f>
        <v>149.1</v>
      </c>
      <c r="AF600" s="22">
        <f>AF599+AF593+AF585+AF582</f>
        <v>842.2</v>
      </c>
      <c r="AG600" s="18">
        <f>AG599+AG593+AG585+AG582</f>
        <v>13.6</v>
      </c>
      <c r="AH600" s="1" t="s">
        <v>34</v>
      </c>
      <c r="AI600" s="1" t="s">
        <v>34</v>
      </c>
    </row>
    <row r="601" spans="1:35" ht="11.25" customHeight="1" x14ac:dyDescent="0.15">
      <c r="A601" s="100" t="s">
        <v>474</v>
      </c>
      <c r="B601" s="100"/>
      <c r="C601" s="100"/>
      <c r="D601" s="100"/>
      <c r="E601" s="100"/>
      <c r="F601" s="100"/>
      <c r="G601" s="100"/>
      <c r="H601" s="100"/>
      <c r="I601" s="100"/>
      <c r="J601" s="100"/>
      <c r="K601" s="100"/>
      <c r="L601" s="100"/>
      <c r="M601" s="100"/>
      <c r="N601" s="100"/>
      <c r="O601" s="100"/>
      <c r="P601" s="100"/>
      <c r="Q601" s="100"/>
      <c r="R601" s="100"/>
      <c r="S601" s="100"/>
      <c r="T601" s="100"/>
      <c r="U601" s="100"/>
      <c r="V601" s="100"/>
      <c r="W601" s="100"/>
      <c r="X601" s="100"/>
      <c r="Y601" s="100"/>
      <c r="Z601" s="100"/>
      <c r="AA601" s="100"/>
      <c r="AB601" s="100"/>
      <c r="AC601" s="100"/>
      <c r="AD601" s="100"/>
      <c r="AE601" s="100"/>
      <c r="AF601" s="100"/>
    </row>
    <row r="602" spans="1:35" ht="11.25" customHeight="1" x14ac:dyDescent="0.15">
      <c r="A602" s="101" t="s">
        <v>1</v>
      </c>
      <c r="B602" s="102"/>
      <c r="C602" s="102"/>
      <c r="D602" s="102"/>
      <c r="E602" s="102"/>
      <c r="F602" s="102"/>
      <c r="G602" s="102"/>
      <c r="H602" s="102"/>
      <c r="I602" s="102"/>
      <c r="J602" s="102"/>
      <c r="K602" s="103"/>
      <c r="L602" s="101" t="s">
        <v>2</v>
      </c>
      <c r="M602" s="102"/>
      <c r="N602" s="103"/>
      <c r="O602" s="107" t="s">
        <v>3</v>
      </c>
      <c r="P602" s="108"/>
      <c r="Q602" s="108"/>
      <c r="R602" s="108"/>
      <c r="S602" s="108"/>
      <c r="T602" s="109"/>
      <c r="U602" s="110" t="s">
        <v>4</v>
      </c>
      <c r="V602" s="111"/>
      <c r="W602" s="112"/>
      <c r="X602" s="107" t="s">
        <v>5</v>
      </c>
      <c r="Y602" s="108"/>
      <c r="Z602" s="108"/>
      <c r="AA602" s="108"/>
      <c r="AB602" s="108"/>
      <c r="AC602" s="109"/>
      <c r="AD602" s="107" t="s">
        <v>6</v>
      </c>
      <c r="AE602" s="108"/>
      <c r="AF602" s="108"/>
      <c r="AG602" s="109"/>
      <c r="AH602" s="124" t="s">
        <v>7</v>
      </c>
      <c r="AI602" s="124" t="s">
        <v>8</v>
      </c>
    </row>
    <row r="603" spans="1:35" ht="12.75" customHeight="1" x14ac:dyDescent="0.15">
      <c r="A603" s="104"/>
      <c r="B603" s="105"/>
      <c r="C603" s="105"/>
      <c r="D603" s="105"/>
      <c r="E603" s="105"/>
      <c r="F603" s="105"/>
      <c r="G603" s="105"/>
      <c r="H603" s="105"/>
      <c r="I603" s="105"/>
      <c r="J603" s="105"/>
      <c r="K603" s="106"/>
      <c r="L603" s="104"/>
      <c r="M603" s="105"/>
      <c r="N603" s="106"/>
      <c r="O603" s="98" t="s">
        <v>9</v>
      </c>
      <c r="P603" s="47"/>
      <c r="Q603" s="98" t="s">
        <v>10</v>
      </c>
      <c r="R603" s="47"/>
      <c r="S603" s="98" t="s">
        <v>11</v>
      </c>
      <c r="T603" s="47"/>
      <c r="U603" s="113"/>
      <c r="V603" s="114"/>
      <c r="W603" s="115"/>
      <c r="X603" s="98" t="s">
        <v>12</v>
      </c>
      <c r="Y603" s="47"/>
      <c r="Z603" s="7" t="s">
        <v>13</v>
      </c>
      <c r="AA603" s="98" t="s">
        <v>14</v>
      </c>
      <c r="AB603" s="47"/>
      <c r="AC603" s="7" t="s">
        <v>15</v>
      </c>
      <c r="AD603" s="7" t="s">
        <v>16</v>
      </c>
      <c r="AE603" s="7" t="s">
        <v>17</v>
      </c>
      <c r="AF603" s="15" t="s">
        <v>18</v>
      </c>
      <c r="AG603" s="7" t="s">
        <v>19</v>
      </c>
      <c r="AH603" s="125"/>
      <c r="AI603" s="125"/>
    </row>
    <row r="604" spans="1:35" ht="12.75" customHeight="1" x14ac:dyDescent="0.15">
      <c r="A604" s="95" t="s">
        <v>20</v>
      </c>
      <c r="B604" s="96"/>
      <c r="C604" s="96"/>
      <c r="D604" s="96"/>
      <c r="E604" s="96"/>
      <c r="F604" s="96"/>
      <c r="G604" s="96"/>
      <c r="H604" s="96"/>
      <c r="I604" s="96"/>
      <c r="J604" s="96"/>
      <c r="K604" s="96"/>
      <c r="L604" s="96"/>
      <c r="M604" s="96"/>
      <c r="N604" s="96"/>
      <c r="O604" s="96"/>
      <c r="P604" s="96"/>
      <c r="Q604" s="96"/>
      <c r="R604" s="96"/>
      <c r="S604" s="96"/>
      <c r="T604" s="96"/>
      <c r="U604" s="96"/>
      <c r="V604" s="96"/>
      <c r="W604" s="96"/>
      <c r="X604" s="96"/>
      <c r="Y604" s="96"/>
      <c r="Z604" s="96"/>
      <c r="AA604" s="96"/>
      <c r="AB604" s="96"/>
      <c r="AC604" s="96"/>
      <c r="AD604" s="96"/>
      <c r="AE604" s="96"/>
      <c r="AF604" s="96"/>
      <c r="AG604" s="96"/>
      <c r="AH604" s="96"/>
      <c r="AI604" s="97"/>
    </row>
    <row r="605" spans="1:35" ht="11.25" x14ac:dyDescent="0.15">
      <c r="A605" s="53" t="s">
        <v>21</v>
      </c>
      <c r="B605" s="54"/>
      <c r="C605" s="54"/>
      <c r="D605" s="54"/>
      <c r="E605" s="54"/>
      <c r="F605" s="54"/>
      <c r="G605" s="54"/>
      <c r="H605" s="54"/>
      <c r="I605" s="54"/>
      <c r="J605" s="54"/>
      <c r="K605" s="55"/>
      <c r="L605" s="56">
        <v>5</v>
      </c>
      <c r="M605" s="69"/>
      <c r="N605" s="70"/>
      <c r="O605" s="59">
        <v>0</v>
      </c>
      <c r="P605" s="71"/>
      <c r="Q605" s="59">
        <v>4.0999999999999996</v>
      </c>
      <c r="R605" s="71"/>
      <c r="S605" s="59">
        <v>0</v>
      </c>
      <c r="T605" s="71"/>
      <c r="U605" s="59">
        <v>37.4</v>
      </c>
      <c r="V605" s="72"/>
      <c r="W605" s="71"/>
      <c r="X605" s="59">
        <v>0</v>
      </c>
      <c r="Y605" s="71"/>
      <c r="Z605" s="17">
        <v>0</v>
      </c>
      <c r="AA605" s="59">
        <v>0</v>
      </c>
      <c r="AB605" s="71"/>
      <c r="AC605" s="17">
        <v>0.1</v>
      </c>
      <c r="AD605" s="17">
        <v>0.6</v>
      </c>
      <c r="AE605" s="17">
        <v>0</v>
      </c>
      <c r="AF605" s="20">
        <v>1</v>
      </c>
      <c r="AG605" s="17">
        <v>0</v>
      </c>
      <c r="AH605" s="5" t="s">
        <v>24</v>
      </c>
      <c r="AI605" s="5" t="s">
        <v>25</v>
      </c>
    </row>
    <row r="606" spans="1:35" ht="12" customHeight="1" x14ac:dyDescent="0.15">
      <c r="A606" s="53" t="s">
        <v>404</v>
      </c>
      <c r="B606" s="54"/>
      <c r="C606" s="54"/>
      <c r="D606" s="54"/>
      <c r="E606" s="54"/>
      <c r="F606" s="54"/>
      <c r="G606" s="54"/>
      <c r="H606" s="54"/>
      <c r="I606" s="54"/>
      <c r="J606" s="54"/>
      <c r="K606" s="55"/>
      <c r="L606" s="56">
        <v>180</v>
      </c>
      <c r="M606" s="69"/>
      <c r="N606" s="70"/>
      <c r="O606" s="59">
        <v>2.5</v>
      </c>
      <c r="P606" s="71"/>
      <c r="Q606" s="59">
        <v>2.2000000000000002</v>
      </c>
      <c r="R606" s="71"/>
      <c r="S606" s="59">
        <v>11.1</v>
      </c>
      <c r="T606" s="71"/>
      <c r="U606" s="59">
        <v>74.7</v>
      </c>
      <c r="V606" s="72"/>
      <c r="W606" s="71"/>
      <c r="X606" s="59">
        <v>0</v>
      </c>
      <c r="Y606" s="71"/>
      <c r="Z606" s="17">
        <v>0.5</v>
      </c>
      <c r="AA606" s="59">
        <v>0</v>
      </c>
      <c r="AB606" s="71"/>
      <c r="AC606" s="17">
        <v>0</v>
      </c>
      <c r="AD606" s="17">
        <v>95.3</v>
      </c>
      <c r="AE606" s="17">
        <v>11.5</v>
      </c>
      <c r="AF606" s="20">
        <v>66.2</v>
      </c>
      <c r="AG606" s="17">
        <v>0.3</v>
      </c>
      <c r="AH606" s="5" t="s">
        <v>50</v>
      </c>
      <c r="AI606" s="5" t="s">
        <v>31</v>
      </c>
    </row>
    <row r="607" spans="1:35" ht="22.5" customHeight="1" x14ac:dyDescent="0.15">
      <c r="A607" s="53" t="s">
        <v>32</v>
      </c>
      <c r="B607" s="54"/>
      <c r="C607" s="54"/>
      <c r="D607" s="54"/>
      <c r="E607" s="54"/>
      <c r="F607" s="54"/>
      <c r="G607" s="54"/>
      <c r="H607" s="54"/>
      <c r="I607" s="54"/>
      <c r="J607" s="54"/>
      <c r="K607" s="55"/>
      <c r="L607" s="56">
        <v>45</v>
      </c>
      <c r="M607" s="69"/>
      <c r="N607" s="70"/>
      <c r="O607" s="59">
        <v>2.6</v>
      </c>
      <c r="P607" s="71"/>
      <c r="Q607" s="59">
        <v>1</v>
      </c>
      <c r="R607" s="71"/>
      <c r="S607" s="59">
        <v>18</v>
      </c>
      <c r="T607" s="71"/>
      <c r="U607" s="59">
        <v>91.7</v>
      </c>
      <c r="V607" s="72"/>
      <c r="W607" s="71"/>
      <c r="X607" s="59">
        <v>0</v>
      </c>
      <c r="Y607" s="71"/>
      <c r="Z607" s="17">
        <v>0</v>
      </c>
      <c r="AA607" s="59">
        <v>0</v>
      </c>
      <c r="AB607" s="71"/>
      <c r="AC607" s="17">
        <v>0</v>
      </c>
      <c r="AD607" s="17">
        <v>6.7</v>
      </c>
      <c r="AE607" s="17">
        <v>4.5999999999999996</v>
      </c>
      <c r="AF607" s="20">
        <v>22.8</v>
      </c>
      <c r="AG607" s="17">
        <v>0.4</v>
      </c>
      <c r="AH607" s="5" t="s">
        <v>27</v>
      </c>
      <c r="AI607" s="5" t="s">
        <v>27</v>
      </c>
    </row>
    <row r="608" spans="1:35" ht="11.25" x14ac:dyDescent="0.15">
      <c r="A608" s="53" t="s">
        <v>627</v>
      </c>
      <c r="B608" s="54"/>
      <c r="C608" s="54"/>
      <c r="D608" s="54"/>
      <c r="E608" s="54"/>
      <c r="F608" s="54"/>
      <c r="G608" s="54"/>
      <c r="H608" s="54"/>
      <c r="I608" s="54"/>
      <c r="J608" s="54"/>
      <c r="K608" s="55"/>
      <c r="L608" s="56">
        <v>200</v>
      </c>
      <c r="M608" s="69"/>
      <c r="N608" s="70"/>
      <c r="O608" s="59">
        <v>3.5</v>
      </c>
      <c r="P608" s="71"/>
      <c r="Q608" s="59">
        <v>5.4</v>
      </c>
      <c r="R608" s="71"/>
      <c r="S608" s="59">
        <v>25.1</v>
      </c>
      <c r="T608" s="71"/>
      <c r="U608" s="59">
        <v>163.1</v>
      </c>
      <c r="V608" s="72"/>
      <c r="W608" s="71"/>
      <c r="X608" s="59">
        <v>0</v>
      </c>
      <c r="Y608" s="71"/>
      <c r="Z608" s="17">
        <v>0.2</v>
      </c>
      <c r="AA608" s="59">
        <v>0</v>
      </c>
      <c r="AB608" s="71"/>
      <c r="AC608" s="17">
        <v>0.2</v>
      </c>
      <c r="AD608" s="17">
        <v>58.2</v>
      </c>
      <c r="AE608" s="17">
        <v>20.6</v>
      </c>
      <c r="AF608" s="20">
        <v>79.400000000000006</v>
      </c>
      <c r="AG608" s="17">
        <v>0.3</v>
      </c>
      <c r="AH608" s="5" t="s">
        <v>498</v>
      </c>
      <c r="AI608" s="5" t="s">
        <v>31</v>
      </c>
    </row>
    <row r="609" spans="1:35" ht="11.25" customHeight="1" x14ac:dyDescent="0.15">
      <c r="A609" s="42" t="s">
        <v>33</v>
      </c>
      <c r="B609" s="43"/>
      <c r="C609" s="43"/>
      <c r="D609" s="43"/>
      <c r="E609" s="43"/>
      <c r="F609" s="43"/>
      <c r="G609" s="43"/>
      <c r="H609" s="43"/>
      <c r="I609" s="43"/>
      <c r="J609" s="43"/>
      <c r="K609" s="44"/>
      <c r="L609" s="45"/>
      <c r="M609" s="46"/>
      <c r="N609" s="47"/>
      <c r="O609" s="48">
        <v>8.6</v>
      </c>
      <c r="P609" s="49"/>
      <c r="Q609" s="48">
        <v>12.2</v>
      </c>
      <c r="R609" s="49"/>
      <c r="S609" s="48">
        <v>58.8</v>
      </c>
      <c r="T609" s="49"/>
      <c r="U609" s="48">
        <v>394.1</v>
      </c>
      <c r="V609" s="50"/>
      <c r="W609" s="49"/>
      <c r="X609" s="48">
        <v>0</v>
      </c>
      <c r="Y609" s="49"/>
      <c r="Z609" s="18">
        <v>0.9</v>
      </c>
      <c r="AA609" s="48">
        <v>0</v>
      </c>
      <c r="AB609" s="49"/>
      <c r="AC609" s="18">
        <v>0.2</v>
      </c>
      <c r="AD609" s="18">
        <v>275.89999999999998</v>
      </c>
      <c r="AE609" s="18">
        <v>44.4</v>
      </c>
      <c r="AF609" s="22">
        <v>241.2</v>
      </c>
      <c r="AG609" s="18">
        <v>1</v>
      </c>
      <c r="AH609" s="1" t="s">
        <v>34</v>
      </c>
      <c r="AI609" s="1" t="s">
        <v>34</v>
      </c>
    </row>
    <row r="610" spans="1:35" ht="11.25" customHeight="1" x14ac:dyDescent="0.15">
      <c r="A610" s="95" t="s">
        <v>35</v>
      </c>
      <c r="B610" s="96"/>
      <c r="C610" s="96"/>
      <c r="D610" s="96"/>
      <c r="E610" s="96"/>
      <c r="F610" s="96"/>
      <c r="G610" s="96"/>
      <c r="H610" s="96"/>
      <c r="I610" s="96"/>
      <c r="J610" s="96"/>
      <c r="K610" s="96"/>
      <c r="L610" s="96"/>
      <c r="M610" s="96"/>
      <c r="N610" s="96"/>
      <c r="O610" s="96"/>
      <c r="P610" s="96"/>
      <c r="Q610" s="96"/>
      <c r="R610" s="96"/>
      <c r="S610" s="96"/>
      <c r="T610" s="96"/>
      <c r="U610" s="96"/>
      <c r="V610" s="96"/>
      <c r="W610" s="96"/>
      <c r="X610" s="96"/>
      <c r="Y610" s="96"/>
      <c r="Z610" s="96"/>
      <c r="AA610" s="96"/>
      <c r="AB610" s="96"/>
      <c r="AC610" s="96"/>
      <c r="AD610" s="96"/>
      <c r="AE610" s="96"/>
      <c r="AF610" s="96"/>
      <c r="AG610" s="96"/>
      <c r="AH610" s="96"/>
      <c r="AI610" s="97"/>
    </row>
    <row r="611" spans="1:35" ht="11.25" customHeight="1" x14ac:dyDescent="0.15">
      <c r="A611" s="53" t="s">
        <v>188</v>
      </c>
      <c r="B611" s="54"/>
      <c r="C611" s="54"/>
      <c r="D611" s="54"/>
      <c r="E611" s="54"/>
      <c r="F611" s="54"/>
      <c r="G611" s="54"/>
      <c r="H611" s="54"/>
      <c r="I611" s="54"/>
      <c r="J611" s="54"/>
      <c r="K611" s="55"/>
      <c r="L611" s="56">
        <v>150</v>
      </c>
      <c r="M611" s="69"/>
      <c r="N611" s="70"/>
      <c r="O611" s="59">
        <v>4.3</v>
      </c>
      <c r="P611" s="71"/>
      <c r="Q611" s="59">
        <v>3.7</v>
      </c>
      <c r="R611" s="71"/>
      <c r="S611" s="59">
        <v>6.1</v>
      </c>
      <c r="T611" s="71"/>
      <c r="U611" s="59">
        <v>78.599999999999994</v>
      </c>
      <c r="V611" s="72"/>
      <c r="W611" s="71"/>
      <c r="X611" s="59">
        <v>0</v>
      </c>
      <c r="Y611" s="71"/>
      <c r="Z611" s="17">
        <v>0.2</v>
      </c>
      <c r="AA611" s="59">
        <v>0</v>
      </c>
      <c r="AB611" s="71"/>
      <c r="AC611" s="17">
        <v>0</v>
      </c>
      <c r="AD611" s="17">
        <v>158.1</v>
      </c>
      <c r="AE611" s="17">
        <v>16.8</v>
      </c>
      <c r="AF611" s="20">
        <v>110.4</v>
      </c>
      <c r="AG611" s="17">
        <v>0.2</v>
      </c>
      <c r="AH611" s="5" t="s">
        <v>87</v>
      </c>
      <c r="AI611" s="5" t="s">
        <v>31</v>
      </c>
    </row>
    <row r="612" spans="1:35" ht="11.25" customHeight="1" x14ac:dyDescent="0.15">
      <c r="A612" s="53" t="s">
        <v>38</v>
      </c>
      <c r="B612" s="54"/>
      <c r="C612" s="54"/>
      <c r="D612" s="54"/>
      <c r="E612" s="54"/>
      <c r="F612" s="54"/>
      <c r="G612" s="54"/>
      <c r="H612" s="54"/>
      <c r="I612" s="54"/>
      <c r="J612" s="54"/>
      <c r="K612" s="55"/>
      <c r="L612" s="56">
        <v>20</v>
      </c>
      <c r="M612" s="69"/>
      <c r="N612" s="70"/>
      <c r="O612" s="59">
        <v>1.5</v>
      </c>
      <c r="P612" s="71"/>
      <c r="Q612" s="59">
        <v>2</v>
      </c>
      <c r="R612" s="71"/>
      <c r="S612" s="59">
        <v>14.9</v>
      </c>
      <c r="T612" s="71"/>
      <c r="U612" s="59">
        <v>83.4</v>
      </c>
      <c r="V612" s="72"/>
      <c r="W612" s="71"/>
      <c r="X612" s="59">
        <v>0</v>
      </c>
      <c r="Y612" s="71"/>
      <c r="Z612" s="17">
        <v>0</v>
      </c>
      <c r="AA612" s="59">
        <v>0</v>
      </c>
      <c r="AB612" s="71"/>
      <c r="AC612" s="17">
        <v>0</v>
      </c>
      <c r="AD612" s="17">
        <v>5.8</v>
      </c>
      <c r="AE612" s="17">
        <v>4</v>
      </c>
      <c r="AF612" s="20">
        <v>18</v>
      </c>
      <c r="AG612" s="17">
        <v>0.4</v>
      </c>
      <c r="AH612" s="5" t="s">
        <v>27</v>
      </c>
      <c r="AI612" s="5" t="s">
        <v>27</v>
      </c>
    </row>
    <row r="613" spans="1:35" ht="12.75" customHeight="1" x14ac:dyDescent="0.15">
      <c r="A613" s="42" t="s">
        <v>33</v>
      </c>
      <c r="B613" s="43"/>
      <c r="C613" s="43"/>
      <c r="D613" s="43"/>
      <c r="E613" s="43"/>
      <c r="F613" s="43"/>
      <c r="G613" s="43"/>
      <c r="H613" s="43"/>
      <c r="I613" s="43"/>
      <c r="J613" s="43"/>
      <c r="K613" s="44"/>
      <c r="L613" s="45"/>
      <c r="M613" s="46"/>
      <c r="N613" s="47"/>
      <c r="O613" s="48">
        <v>5.8</v>
      </c>
      <c r="P613" s="49"/>
      <c r="Q613" s="48">
        <v>5.7</v>
      </c>
      <c r="R613" s="49"/>
      <c r="S613" s="48">
        <v>21</v>
      </c>
      <c r="T613" s="49"/>
      <c r="U613" s="48">
        <v>162</v>
      </c>
      <c r="V613" s="50"/>
      <c r="W613" s="49"/>
      <c r="X613" s="48">
        <v>0</v>
      </c>
      <c r="Y613" s="49"/>
      <c r="Z613" s="18">
        <v>0.2</v>
      </c>
      <c r="AA613" s="48">
        <v>0</v>
      </c>
      <c r="AB613" s="49"/>
      <c r="AC613" s="18">
        <v>0</v>
      </c>
      <c r="AD613" s="18">
        <v>163.9</v>
      </c>
      <c r="AE613" s="18">
        <v>20.8</v>
      </c>
      <c r="AF613" s="22">
        <v>128.4</v>
      </c>
      <c r="AG613" s="18">
        <v>0.6</v>
      </c>
      <c r="AH613" s="1" t="s">
        <v>34</v>
      </c>
      <c r="AI613" s="1" t="s">
        <v>34</v>
      </c>
    </row>
    <row r="614" spans="1:35" ht="12.75" x14ac:dyDescent="0.15">
      <c r="A614" s="95" t="s">
        <v>40</v>
      </c>
      <c r="B614" s="96"/>
      <c r="C614" s="96"/>
      <c r="D614" s="96"/>
      <c r="E614" s="96"/>
      <c r="F614" s="96"/>
      <c r="G614" s="96"/>
      <c r="H614" s="96"/>
      <c r="I614" s="96"/>
      <c r="J614" s="96"/>
      <c r="K614" s="96"/>
      <c r="L614" s="96"/>
      <c r="M614" s="96"/>
      <c r="N614" s="96"/>
      <c r="O614" s="96"/>
      <c r="P614" s="96"/>
      <c r="Q614" s="96"/>
      <c r="R614" s="96"/>
      <c r="S614" s="96"/>
      <c r="T614" s="96"/>
      <c r="U614" s="96"/>
      <c r="V614" s="96"/>
      <c r="W614" s="96"/>
      <c r="X614" s="96"/>
      <c r="Y614" s="96"/>
      <c r="Z614" s="96"/>
      <c r="AA614" s="96"/>
      <c r="AB614" s="96"/>
      <c r="AC614" s="96"/>
      <c r="AD614" s="96"/>
      <c r="AE614" s="96"/>
      <c r="AF614" s="96"/>
      <c r="AG614" s="96"/>
      <c r="AH614" s="96"/>
      <c r="AI614" s="97"/>
    </row>
    <row r="615" spans="1:35" ht="11.25" x14ac:dyDescent="0.15">
      <c r="A615" s="53" t="s">
        <v>327</v>
      </c>
      <c r="B615" s="54"/>
      <c r="C615" s="54"/>
      <c r="D615" s="54"/>
      <c r="E615" s="54"/>
      <c r="F615" s="54"/>
      <c r="G615" s="54"/>
      <c r="H615" s="54"/>
      <c r="I615" s="54"/>
      <c r="J615" s="54"/>
      <c r="K615" s="55"/>
      <c r="L615" s="56">
        <v>60</v>
      </c>
      <c r="M615" s="69"/>
      <c r="N615" s="70"/>
      <c r="O615" s="59">
        <v>0.5</v>
      </c>
      <c r="P615" s="71"/>
      <c r="Q615" s="59">
        <v>1.3</v>
      </c>
      <c r="R615" s="71"/>
      <c r="S615" s="59">
        <v>3.6</v>
      </c>
      <c r="T615" s="71"/>
      <c r="U615" s="59">
        <v>28.4</v>
      </c>
      <c r="V615" s="72"/>
      <c r="W615" s="71"/>
      <c r="X615" s="59">
        <v>0</v>
      </c>
      <c r="Y615" s="71"/>
      <c r="Z615" s="17">
        <v>4.0999999999999996</v>
      </c>
      <c r="AA615" s="59">
        <v>0.2</v>
      </c>
      <c r="AB615" s="71"/>
      <c r="AC615" s="17">
        <v>0.6</v>
      </c>
      <c r="AD615" s="17">
        <v>14.4</v>
      </c>
      <c r="AE615" s="17">
        <v>5.9</v>
      </c>
      <c r="AF615" s="29">
        <v>10.1</v>
      </c>
      <c r="AG615" s="17">
        <v>0.5</v>
      </c>
      <c r="AH615" s="5" t="s">
        <v>328</v>
      </c>
      <c r="AI615" s="5" t="s">
        <v>25</v>
      </c>
    </row>
    <row r="616" spans="1:35" ht="12.75" customHeight="1" x14ac:dyDescent="0.15">
      <c r="A616" s="53" t="s">
        <v>628</v>
      </c>
      <c r="B616" s="54"/>
      <c r="C616" s="54"/>
      <c r="D616" s="54"/>
      <c r="E616" s="54"/>
      <c r="F616" s="54"/>
      <c r="G616" s="54"/>
      <c r="H616" s="54"/>
      <c r="I616" s="54"/>
      <c r="J616" s="54"/>
      <c r="K616" s="55"/>
      <c r="L616" s="56">
        <v>200</v>
      </c>
      <c r="M616" s="69"/>
      <c r="N616" s="70"/>
      <c r="O616" s="59">
        <v>5.2</v>
      </c>
      <c r="P616" s="71"/>
      <c r="Q616" s="59">
        <v>7.1</v>
      </c>
      <c r="R616" s="71"/>
      <c r="S616" s="59">
        <v>5.8</v>
      </c>
      <c r="T616" s="71"/>
      <c r="U616" s="59">
        <v>106.9</v>
      </c>
      <c r="V616" s="72"/>
      <c r="W616" s="71"/>
      <c r="X616" s="59">
        <v>0</v>
      </c>
      <c r="Y616" s="71"/>
      <c r="Z616" s="17">
        <v>0</v>
      </c>
      <c r="AA616" s="59">
        <v>0</v>
      </c>
      <c r="AB616" s="71"/>
      <c r="AC616" s="17">
        <v>1.4</v>
      </c>
      <c r="AD616" s="17">
        <v>10.7</v>
      </c>
      <c r="AE616" s="17">
        <v>8.8000000000000007</v>
      </c>
      <c r="AF616" s="20">
        <v>48.2</v>
      </c>
      <c r="AG616" s="17">
        <v>0.7</v>
      </c>
      <c r="AH616" s="5" t="s">
        <v>148</v>
      </c>
      <c r="AI616" s="5" t="s">
        <v>31</v>
      </c>
    </row>
    <row r="617" spans="1:35" ht="11.25" x14ac:dyDescent="0.15">
      <c r="A617" s="53" t="s">
        <v>505</v>
      </c>
      <c r="B617" s="54"/>
      <c r="C617" s="54"/>
      <c r="D617" s="54"/>
      <c r="E617" s="54"/>
      <c r="F617" s="54"/>
      <c r="G617" s="54"/>
      <c r="H617" s="54"/>
      <c r="I617" s="54"/>
      <c r="J617" s="54"/>
      <c r="K617" s="55"/>
      <c r="L617" s="56">
        <v>120</v>
      </c>
      <c r="M617" s="69"/>
      <c r="N617" s="70"/>
      <c r="O617" s="59">
        <v>1.9</v>
      </c>
      <c r="P617" s="71"/>
      <c r="Q617" s="59">
        <v>4.3</v>
      </c>
      <c r="R617" s="71"/>
      <c r="S617" s="59">
        <v>15.8</v>
      </c>
      <c r="T617" s="71"/>
      <c r="U617" s="59">
        <v>109.5</v>
      </c>
      <c r="V617" s="72"/>
      <c r="W617" s="71"/>
      <c r="X617" s="59">
        <v>0.1</v>
      </c>
      <c r="Y617" s="71"/>
      <c r="Z617" s="17">
        <v>8</v>
      </c>
      <c r="AA617" s="59">
        <v>0</v>
      </c>
      <c r="AB617" s="71"/>
      <c r="AC617" s="17">
        <v>0.2</v>
      </c>
      <c r="AD617" s="17">
        <v>12.8</v>
      </c>
      <c r="AE617" s="17">
        <v>20.9</v>
      </c>
      <c r="AF617" s="20">
        <v>53.6</v>
      </c>
      <c r="AG617" s="17">
        <v>0.9</v>
      </c>
      <c r="AH617" s="5" t="s">
        <v>506</v>
      </c>
      <c r="AI617" s="5" t="s">
        <v>31</v>
      </c>
    </row>
    <row r="618" spans="1:35" ht="11.25" customHeight="1" x14ac:dyDescent="0.15">
      <c r="A618" s="31" t="s">
        <v>629</v>
      </c>
      <c r="B618" s="32"/>
      <c r="C618" s="32"/>
      <c r="D618" s="32"/>
      <c r="E618" s="32"/>
      <c r="F618" s="32"/>
      <c r="G618" s="32"/>
      <c r="H618" s="32"/>
      <c r="I618" s="32"/>
      <c r="J618" s="32"/>
      <c r="K618" s="33"/>
      <c r="L618" s="34">
        <v>70</v>
      </c>
      <c r="M618" s="93"/>
      <c r="N618" s="94"/>
      <c r="O618" s="37">
        <v>11.3</v>
      </c>
      <c r="P618" s="80"/>
      <c r="Q618" s="37">
        <v>11.6</v>
      </c>
      <c r="R618" s="80"/>
      <c r="S618" s="37">
        <v>11.9</v>
      </c>
      <c r="T618" s="80"/>
      <c r="U618" s="37">
        <v>197</v>
      </c>
      <c r="V618" s="81"/>
      <c r="W618" s="80"/>
      <c r="X618" s="37">
        <v>0</v>
      </c>
      <c r="Y618" s="80"/>
      <c r="Z618" s="19">
        <v>0.5</v>
      </c>
      <c r="AA618" s="37">
        <v>0</v>
      </c>
      <c r="AB618" s="80"/>
      <c r="AC618" s="19">
        <v>0.5</v>
      </c>
      <c r="AD618" s="19">
        <v>33.799999999999997</v>
      </c>
      <c r="AE618" s="19">
        <v>15.4</v>
      </c>
      <c r="AF618" s="23">
        <v>105.6</v>
      </c>
      <c r="AG618" s="19">
        <v>1.1000000000000001</v>
      </c>
      <c r="AH618" s="3" t="s">
        <v>464</v>
      </c>
      <c r="AI618" s="3" t="s">
        <v>31</v>
      </c>
    </row>
    <row r="619" spans="1:35" ht="11.25" customHeight="1" x14ac:dyDescent="0.15">
      <c r="A619" s="53" t="s">
        <v>42</v>
      </c>
      <c r="B619" s="54"/>
      <c r="C619" s="54"/>
      <c r="D619" s="54"/>
      <c r="E619" s="54"/>
      <c r="F619" s="54"/>
      <c r="G619" s="54"/>
      <c r="H619" s="54"/>
      <c r="I619" s="54"/>
      <c r="J619" s="54"/>
      <c r="K619" s="55"/>
      <c r="L619" s="56">
        <v>45</v>
      </c>
      <c r="M619" s="69"/>
      <c r="N619" s="70"/>
      <c r="O619" s="59">
        <v>2.7</v>
      </c>
      <c r="P619" s="71"/>
      <c r="Q619" s="59">
        <v>0.2</v>
      </c>
      <c r="R619" s="71"/>
      <c r="S619" s="59">
        <v>17.600000000000001</v>
      </c>
      <c r="T619" s="71"/>
      <c r="U619" s="59">
        <v>82.9</v>
      </c>
      <c r="V619" s="72"/>
      <c r="W619" s="71"/>
      <c r="X619" s="59">
        <v>0.1</v>
      </c>
      <c r="Y619" s="71"/>
      <c r="Z619" s="17">
        <v>0</v>
      </c>
      <c r="AA619" s="59">
        <v>0</v>
      </c>
      <c r="AB619" s="71"/>
      <c r="AC619" s="17">
        <v>0.7</v>
      </c>
      <c r="AD619" s="17">
        <v>8.1</v>
      </c>
      <c r="AE619" s="17">
        <v>11.6</v>
      </c>
      <c r="AF619" s="20">
        <v>29.4</v>
      </c>
      <c r="AG619" s="17">
        <v>0.7</v>
      </c>
      <c r="AH619" s="5" t="s">
        <v>34</v>
      </c>
      <c r="AI619" s="5" t="s">
        <v>34</v>
      </c>
    </row>
    <row r="620" spans="1:35" ht="11.25" customHeight="1" x14ac:dyDescent="0.15">
      <c r="A620" s="53" t="s">
        <v>43</v>
      </c>
      <c r="B620" s="54"/>
      <c r="C620" s="54"/>
      <c r="D620" s="54"/>
      <c r="E620" s="54"/>
      <c r="F620" s="54"/>
      <c r="G620" s="54"/>
      <c r="H620" s="54"/>
      <c r="I620" s="54"/>
      <c r="J620" s="54"/>
      <c r="K620" s="55"/>
      <c r="L620" s="56">
        <v>180</v>
      </c>
      <c r="M620" s="69"/>
      <c r="N620" s="70"/>
      <c r="O620" s="59">
        <v>0</v>
      </c>
      <c r="P620" s="71"/>
      <c r="Q620" s="59">
        <v>0</v>
      </c>
      <c r="R620" s="71"/>
      <c r="S620" s="59">
        <v>11.6</v>
      </c>
      <c r="T620" s="71"/>
      <c r="U620" s="59">
        <v>46.5</v>
      </c>
      <c r="V620" s="72"/>
      <c r="W620" s="71"/>
      <c r="X620" s="59">
        <v>0</v>
      </c>
      <c r="Y620" s="71"/>
      <c r="Z620" s="17">
        <v>0</v>
      </c>
      <c r="AA620" s="59">
        <v>0</v>
      </c>
      <c r="AB620" s="71"/>
      <c r="AC620" s="17">
        <v>0</v>
      </c>
      <c r="AD620" s="17">
        <v>6.1</v>
      </c>
      <c r="AE620" s="17">
        <v>1.4</v>
      </c>
      <c r="AF620" s="20">
        <v>0</v>
      </c>
      <c r="AG620" s="17">
        <v>0</v>
      </c>
      <c r="AH620" s="5" t="s">
        <v>27</v>
      </c>
      <c r="AI620" s="5" t="s">
        <v>27</v>
      </c>
    </row>
    <row r="621" spans="1:35" ht="11.25" customHeight="1" x14ac:dyDescent="0.15">
      <c r="A621" s="42" t="s">
        <v>33</v>
      </c>
      <c r="B621" s="43"/>
      <c r="C621" s="43"/>
      <c r="D621" s="43"/>
      <c r="E621" s="43"/>
      <c r="F621" s="43"/>
      <c r="G621" s="43"/>
      <c r="H621" s="43"/>
      <c r="I621" s="43"/>
      <c r="J621" s="43"/>
      <c r="K621" s="44"/>
      <c r="L621" s="45"/>
      <c r="M621" s="46"/>
      <c r="N621" s="47"/>
      <c r="O621" s="48">
        <v>21.9</v>
      </c>
      <c r="P621" s="49"/>
      <c r="Q621" s="48">
        <v>20.5</v>
      </c>
      <c r="R621" s="49"/>
      <c r="S621" s="48">
        <v>64.2</v>
      </c>
      <c r="T621" s="49"/>
      <c r="U621" s="48">
        <v>517.9</v>
      </c>
      <c r="V621" s="50"/>
      <c r="W621" s="49"/>
      <c r="X621" s="48">
        <v>0.21</v>
      </c>
      <c r="Y621" s="49"/>
      <c r="Z621" s="18">
        <v>13.3</v>
      </c>
      <c r="AA621" s="48">
        <v>1.01</v>
      </c>
      <c r="AB621" s="49"/>
      <c r="AC621" s="18">
        <v>3.55</v>
      </c>
      <c r="AD621" s="18">
        <v>81.7</v>
      </c>
      <c r="AE621" s="18">
        <v>79.7</v>
      </c>
      <c r="AF621" s="22">
        <v>249.1</v>
      </c>
      <c r="AG621" s="18">
        <v>4.54</v>
      </c>
      <c r="AH621" s="1" t="s">
        <v>34</v>
      </c>
      <c r="AI621" s="1" t="s">
        <v>34</v>
      </c>
    </row>
    <row r="622" spans="1:35" ht="11.25" customHeight="1" x14ac:dyDescent="0.15">
      <c r="A622" s="95" t="s">
        <v>45</v>
      </c>
      <c r="B622" s="96"/>
      <c r="C622" s="96"/>
      <c r="D622" s="96"/>
      <c r="E622" s="96"/>
      <c r="F622" s="96"/>
      <c r="G622" s="96"/>
      <c r="H622" s="96"/>
      <c r="I622" s="96"/>
      <c r="J622" s="96"/>
      <c r="K622" s="96"/>
      <c r="L622" s="96"/>
      <c r="M622" s="96"/>
      <c r="N622" s="96"/>
      <c r="O622" s="96"/>
      <c r="P622" s="96"/>
      <c r="Q622" s="96"/>
      <c r="R622" s="96"/>
      <c r="S622" s="96"/>
      <c r="T622" s="96"/>
      <c r="U622" s="96"/>
      <c r="V622" s="96"/>
      <c r="W622" s="96"/>
      <c r="X622" s="96"/>
      <c r="Y622" s="96"/>
      <c r="Z622" s="96"/>
      <c r="AA622" s="96"/>
      <c r="AB622" s="96"/>
      <c r="AC622" s="96"/>
      <c r="AD622" s="96"/>
      <c r="AE622" s="96"/>
      <c r="AF622" s="96"/>
      <c r="AG622" s="96"/>
      <c r="AH622" s="96"/>
      <c r="AI622" s="97"/>
    </row>
    <row r="623" spans="1:35" ht="11.25" customHeight="1" x14ac:dyDescent="0.15">
      <c r="A623" s="31" t="s">
        <v>203</v>
      </c>
      <c r="B623" s="32"/>
      <c r="C623" s="32"/>
      <c r="D623" s="32"/>
      <c r="E623" s="32"/>
      <c r="F623" s="32"/>
      <c r="G623" s="32"/>
      <c r="H623" s="32"/>
      <c r="I623" s="32"/>
      <c r="J623" s="32"/>
      <c r="K623" s="33"/>
      <c r="L623" s="99" t="s">
        <v>588</v>
      </c>
      <c r="M623" s="93"/>
      <c r="N623" s="94"/>
      <c r="O623" s="37">
        <v>19.399999999999999</v>
      </c>
      <c r="P623" s="80"/>
      <c r="Q623" s="37">
        <v>16.7</v>
      </c>
      <c r="R623" s="80"/>
      <c r="S623" s="37">
        <v>26.1</v>
      </c>
      <c r="T623" s="80"/>
      <c r="U623" s="37">
        <v>336.1</v>
      </c>
      <c r="V623" s="81"/>
      <c r="W623" s="80"/>
      <c r="X623" s="37">
        <v>0</v>
      </c>
      <c r="Y623" s="80"/>
      <c r="Z623" s="19">
        <v>0.4</v>
      </c>
      <c r="AA623" s="37">
        <v>0.1</v>
      </c>
      <c r="AB623" s="80"/>
      <c r="AC623" s="19">
        <v>1.4</v>
      </c>
      <c r="AD623" s="19">
        <v>176.9</v>
      </c>
      <c r="AE623" s="19">
        <v>26.4</v>
      </c>
      <c r="AF623" s="23">
        <v>213</v>
      </c>
      <c r="AG623" s="19">
        <v>0.8</v>
      </c>
      <c r="AH623" s="3" t="s">
        <v>204</v>
      </c>
      <c r="AI623" s="3" t="s">
        <v>25</v>
      </c>
    </row>
    <row r="624" spans="1:35" ht="12.75" customHeight="1" x14ac:dyDescent="0.15">
      <c r="A624" s="53" t="s">
        <v>608</v>
      </c>
      <c r="B624" s="54"/>
      <c r="C624" s="54"/>
      <c r="D624" s="54"/>
      <c r="E624" s="54"/>
      <c r="F624" s="54"/>
      <c r="G624" s="54"/>
      <c r="H624" s="54"/>
      <c r="I624" s="54"/>
      <c r="J624" s="54"/>
      <c r="K624" s="55"/>
      <c r="L624" s="56">
        <v>180</v>
      </c>
      <c r="M624" s="69"/>
      <c r="N624" s="70"/>
      <c r="O624" s="59">
        <v>2.5</v>
      </c>
      <c r="P624" s="71"/>
      <c r="Q624" s="59">
        <v>2.2000000000000002</v>
      </c>
      <c r="R624" s="71"/>
      <c r="S624" s="59">
        <v>11.1</v>
      </c>
      <c r="T624" s="71"/>
      <c r="U624" s="59">
        <v>74.7</v>
      </c>
      <c r="V624" s="72"/>
      <c r="W624" s="71"/>
      <c r="X624" s="59">
        <v>0</v>
      </c>
      <c r="Y624" s="71"/>
      <c r="Z624" s="17">
        <v>0.5</v>
      </c>
      <c r="AA624" s="59">
        <v>0</v>
      </c>
      <c r="AB624" s="71"/>
      <c r="AC624" s="17">
        <v>0</v>
      </c>
      <c r="AD624" s="17">
        <v>95.3</v>
      </c>
      <c r="AE624" s="17">
        <v>11.5</v>
      </c>
      <c r="AF624" s="20">
        <v>66.2</v>
      </c>
      <c r="AG624" s="17">
        <v>0.3</v>
      </c>
      <c r="AH624" s="5" t="s">
        <v>50</v>
      </c>
      <c r="AI624" s="5" t="s">
        <v>31</v>
      </c>
    </row>
    <row r="625" spans="1:35" ht="11.25" x14ac:dyDescent="0.15">
      <c r="A625" s="31" t="s">
        <v>205</v>
      </c>
      <c r="B625" s="32"/>
      <c r="C625" s="32"/>
      <c r="D625" s="32"/>
      <c r="E625" s="32"/>
      <c r="F625" s="32"/>
      <c r="G625" s="32"/>
      <c r="H625" s="32"/>
      <c r="I625" s="32"/>
      <c r="J625" s="32"/>
      <c r="K625" s="33"/>
      <c r="L625" s="34">
        <v>65</v>
      </c>
      <c r="M625" s="93"/>
      <c r="N625" s="94"/>
      <c r="O625" s="37">
        <v>5.5</v>
      </c>
      <c r="P625" s="80"/>
      <c r="Q625" s="37">
        <v>7.8</v>
      </c>
      <c r="R625" s="80"/>
      <c r="S625" s="37">
        <v>34.200000000000003</v>
      </c>
      <c r="T625" s="80"/>
      <c r="U625" s="37">
        <v>229.8</v>
      </c>
      <c r="V625" s="81"/>
      <c r="W625" s="80"/>
      <c r="X625" s="37">
        <v>0.1</v>
      </c>
      <c r="Y625" s="80"/>
      <c r="Z625" s="19">
        <v>0</v>
      </c>
      <c r="AA625" s="37">
        <v>0</v>
      </c>
      <c r="AB625" s="80"/>
      <c r="AC625" s="19">
        <v>1.4</v>
      </c>
      <c r="AD625" s="19">
        <v>14.9</v>
      </c>
      <c r="AE625" s="19">
        <v>8.5</v>
      </c>
      <c r="AF625" s="23">
        <v>47.9</v>
      </c>
      <c r="AG625" s="19">
        <v>0.6</v>
      </c>
      <c r="AH625" s="3" t="s">
        <v>206</v>
      </c>
      <c r="AI625" s="3" t="s">
        <v>31</v>
      </c>
    </row>
    <row r="626" spans="1:35" ht="11.25" customHeight="1" x14ac:dyDescent="0.15">
      <c r="A626" s="42" t="s">
        <v>33</v>
      </c>
      <c r="B626" s="43"/>
      <c r="C626" s="43"/>
      <c r="D626" s="43"/>
      <c r="E626" s="43"/>
      <c r="F626" s="43"/>
      <c r="G626" s="43"/>
      <c r="H626" s="43"/>
      <c r="I626" s="43"/>
      <c r="J626" s="43"/>
      <c r="K626" s="44"/>
      <c r="L626" s="45"/>
      <c r="M626" s="46"/>
      <c r="N626" s="47"/>
      <c r="O626" s="48">
        <v>27.4</v>
      </c>
      <c r="P626" s="49"/>
      <c r="Q626" s="48">
        <v>26.7</v>
      </c>
      <c r="R626" s="49"/>
      <c r="S626" s="48">
        <v>71.400000000000006</v>
      </c>
      <c r="T626" s="49"/>
      <c r="U626" s="48">
        <v>640.5</v>
      </c>
      <c r="V626" s="50"/>
      <c r="W626" s="49"/>
      <c r="X626" s="48">
        <v>0.1</v>
      </c>
      <c r="Y626" s="49"/>
      <c r="Z626" s="18">
        <v>0.9</v>
      </c>
      <c r="AA626" s="48">
        <v>0.1</v>
      </c>
      <c r="AB626" s="49"/>
      <c r="AC626" s="18">
        <v>2.8</v>
      </c>
      <c r="AD626" s="18">
        <v>287.2</v>
      </c>
      <c r="AE626" s="18">
        <v>46.4</v>
      </c>
      <c r="AF626" s="22">
        <v>327.10000000000002</v>
      </c>
      <c r="AG626" s="18">
        <v>1.7</v>
      </c>
      <c r="AH626" s="1" t="s">
        <v>34</v>
      </c>
      <c r="AI626" s="1" t="s">
        <v>34</v>
      </c>
    </row>
    <row r="627" spans="1:35" ht="11.25" customHeight="1" x14ac:dyDescent="0.15">
      <c r="A627" s="42" t="s">
        <v>55</v>
      </c>
      <c r="B627" s="43"/>
      <c r="C627" s="43"/>
      <c r="D627" s="43"/>
      <c r="E627" s="43"/>
      <c r="F627" s="43"/>
      <c r="G627" s="43"/>
      <c r="H627" s="43"/>
      <c r="I627" s="43"/>
      <c r="J627" s="43"/>
      <c r="K627" s="43"/>
      <c r="L627" s="43"/>
      <c r="M627" s="43"/>
      <c r="N627" s="44"/>
      <c r="O627" s="48">
        <f>O626+O621+O613+O609</f>
        <v>63.699999999999996</v>
      </c>
      <c r="P627" s="49"/>
      <c r="Q627" s="48">
        <f>Q626+Q621+Q613+Q609</f>
        <v>65.100000000000009</v>
      </c>
      <c r="R627" s="49"/>
      <c r="S627" s="48">
        <f>S626+S621+S613+S609</f>
        <v>215.40000000000003</v>
      </c>
      <c r="T627" s="49"/>
      <c r="U627" s="48">
        <f>U626+U621+U613+U609</f>
        <v>1714.5</v>
      </c>
      <c r="V627" s="50"/>
      <c r="W627" s="49"/>
      <c r="X627" s="48">
        <f>X626+X621</f>
        <v>0.31</v>
      </c>
      <c r="Y627" s="49"/>
      <c r="Z627" s="18">
        <f>Z626+Z621+Z613+Z609</f>
        <v>15.3</v>
      </c>
      <c r="AA627" s="48">
        <f>AA626+AA621</f>
        <v>1.1100000000000001</v>
      </c>
      <c r="AB627" s="49"/>
      <c r="AC627" s="18">
        <f>AC626+AC621+AC609</f>
        <v>6.55</v>
      </c>
      <c r="AD627" s="18">
        <f>AD626+AD621+AD613+AD609</f>
        <v>808.69999999999993</v>
      </c>
      <c r="AE627" s="18">
        <v>196.9</v>
      </c>
      <c r="AF627" s="22">
        <f>AF626+AF621+AF613+AF609</f>
        <v>945.8</v>
      </c>
      <c r="AG627" s="18">
        <f>AG626+AG621+AG613+AG609</f>
        <v>7.84</v>
      </c>
      <c r="AH627" s="1" t="s">
        <v>34</v>
      </c>
      <c r="AI627" s="1" t="s">
        <v>34</v>
      </c>
    </row>
    <row r="628" spans="1:35" ht="11.25" customHeight="1" x14ac:dyDescent="0.15">
      <c r="A628" s="100" t="s">
        <v>517</v>
      </c>
      <c r="B628" s="100"/>
      <c r="C628" s="100"/>
      <c r="D628" s="100"/>
      <c r="E628" s="100"/>
      <c r="F628" s="100"/>
      <c r="G628" s="100"/>
      <c r="H628" s="100"/>
      <c r="I628" s="100"/>
      <c r="J628" s="100"/>
      <c r="K628" s="100"/>
      <c r="L628" s="100"/>
      <c r="M628" s="100"/>
      <c r="N628" s="100"/>
      <c r="O628" s="100"/>
      <c r="P628" s="100"/>
      <c r="Q628" s="100"/>
      <c r="R628" s="100"/>
      <c r="S628" s="100"/>
      <c r="T628" s="100"/>
      <c r="U628" s="100"/>
      <c r="V628" s="100"/>
      <c r="W628" s="100"/>
      <c r="X628" s="100"/>
      <c r="Y628" s="100"/>
      <c r="Z628" s="100"/>
      <c r="AA628" s="100"/>
      <c r="AB628" s="100"/>
      <c r="AC628" s="100"/>
      <c r="AD628" s="100"/>
      <c r="AE628" s="100"/>
      <c r="AF628" s="100"/>
    </row>
    <row r="629" spans="1:35" ht="11.25" customHeight="1" x14ac:dyDescent="0.15">
      <c r="A629" s="101" t="s">
        <v>1</v>
      </c>
      <c r="B629" s="102"/>
      <c r="C629" s="102"/>
      <c r="D629" s="102"/>
      <c r="E629" s="102"/>
      <c r="F629" s="102"/>
      <c r="G629" s="102"/>
      <c r="H629" s="102"/>
      <c r="I629" s="102"/>
      <c r="J629" s="102"/>
      <c r="K629" s="103"/>
      <c r="L629" s="101" t="s">
        <v>2</v>
      </c>
      <c r="M629" s="102"/>
      <c r="N629" s="103"/>
      <c r="O629" s="107" t="s">
        <v>3</v>
      </c>
      <c r="P629" s="108"/>
      <c r="Q629" s="108"/>
      <c r="R629" s="108"/>
      <c r="S629" s="108"/>
      <c r="T629" s="109"/>
      <c r="U629" s="110" t="s">
        <v>4</v>
      </c>
      <c r="V629" s="111"/>
      <c r="W629" s="112"/>
      <c r="X629" s="107" t="s">
        <v>5</v>
      </c>
      <c r="Y629" s="108"/>
      <c r="Z629" s="108"/>
      <c r="AA629" s="108"/>
      <c r="AB629" s="108"/>
      <c r="AC629" s="109"/>
      <c r="AD629" s="107" t="s">
        <v>6</v>
      </c>
      <c r="AE629" s="108"/>
      <c r="AF629" s="108"/>
      <c r="AG629" s="109"/>
      <c r="AH629" s="124" t="s">
        <v>7</v>
      </c>
      <c r="AI629" s="124" t="s">
        <v>8</v>
      </c>
    </row>
    <row r="630" spans="1:35" ht="12.75" customHeight="1" x14ac:dyDescent="0.15">
      <c r="A630" s="104"/>
      <c r="B630" s="105"/>
      <c r="C630" s="105"/>
      <c r="D630" s="105"/>
      <c r="E630" s="105"/>
      <c r="F630" s="105"/>
      <c r="G630" s="105"/>
      <c r="H630" s="105"/>
      <c r="I630" s="105"/>
      <c r="J630" s="105"/>
      <c r="K630" s="106"/>
      <c r="L630" s="104"/>
      <c r="M630" s="105"/>
      <c r="N630" s="106"/>
      <c r="O630" s="98" t="s">
        <v>9</v>
      </c>
      <c r="P630" s="47"/>
      <c r="Q630" s="98" t="s">
        <v>10</v>
      </c>
      <c r="R630" s="47"/>
      <c r="S630" s="98" t="s">
        <v>11</v>
      </c>
      <c r="T630" s="47"/>
      <c r="U630" s="113"/>
      <c r="V630" s="114"/>
      <c r="W630" s="115"/>
      <c r="X630" s="98" t="s">
        <v>12</v>
      </c>
      <c r="Y630" s="47"/>
      <c r="Z630" s="7" t="s">
        <v>13</v>
      </c>
      <c r="AA630" s="98" t="s">
        <v>14</v>
      </c>
      <c r="AB630" s="47"/>
      <c r="AC630" s="7" t="s">
        <v>15</v>
      </c>
      <c r="AD630" s="7" t="s">
        <v>16</v>
      </c>
      <c r="AE630" s="7" t="s">
        <v>17</v>
      </c>
      <c r="AF630" s="15" t="s">
        <v>18</v>
      </c>
      <c r="AG630" s="7" t="s">
        <v>19</v>
      </c>
      <c r="AH630" s="125"/>
      <c r="AI630" s="125"/>
    </row>
    <row r="631" spans="1:35" ht="12.75" customHeight="1" x14ac:dyDescent="0.15">
      <c r="A631" s="95" t="s">
        <v>20</v>
      </c>
      <c r="B631" s="96"/>
      <c r="C631" s="96"/>
      <c r="D631" s="96"/>
      <c r="E631" s="96"/>
      <c r="F631" s="96"/>
      <c r="G631" s="96"/>
      <c r="H631" s="96"/>
      <c r="I631" s="96"/>
      <c r="J631" s="96"/>
      <c r="K631" s="96"/>
      <c r="L631" s="96"/>
      <c r="M631" s="96"/>
      <c r="N631" s="96"/>
      <c r="O631" s="96"/>
      <c r="P631" s="96"/>
      <c r="Q631" s="96"/>
      <c r="R631" s="96"/>
      <c r="S631" s="96"/>
      <c r="T631" s="96"/>
      <c r="U631" s="96"/>
      <c r="V631" s="96"/>
      <c r="W631" s="96"/>
      <c r="X631" s="96"/>
      <c r="Y631" s="96"/>
      <c r="Z631" s="96"/>
      <c r="AA631" s="96"/>
      <c r="AB631" s="96"/>
      <c r="AC631" s="96"/>
      <c r="AD631" s="96"/>
      <c r="AE631" s="96"/>
      <c r="AF631" s="96"/>
      <c r="AG631" s="96"/>
      <c r="AH631" s="96"/>
      <c r="AI631" s="97"/>
    </row>
    <row r="632" spans="1:35" ht="11.25" x14ac:dyDescent="0.15">
      <c r="A632" s="31" t="s">
        <v>80</v>
      </c>
      <c r="B632" s="32"/>
      <c r="C632" s="32"/>
      <c r="D632" s="32"/>
      <c r="E632" s="32"/>
      <c r="F632" s="32"/>
      <c r="G632" s="32"/>
      <c r="H632" s="32"/>
      <c r="I632" s="32"/>
      <c r="J632" s="32"/>
      <c r="K632" s="33"/>
      <c r="L632" s="99">
        <v>200</v>
      </c>
      <c r="M632" s="93"/>
      <c r="N632" s="94"/>
      <c r="O632" s="37">
        <v>7.9</v>
      </c>
      <c r="P632" s="80"/>
      <c r="Q632" s="34">
        <v>8.6999999999999993</v>
      </c>
      <c r="R632" s="94"/>
      <c r="S632" s="37">
        <v>36</v>
      </c>
      <c r="T632" s="80"/>
      <c r="U632" s="37">
        <v>254.7</v>
      </c>
      <c r="V632" s="81"/>
      <c r="W632" s="80"/>
      <c r="X632" s="37">
        <v>0.1</v>
      </c>
      <c r="Y632" s="80"/>
      <c r="Z632" s="19">
        <v>0.6</v>
      </c>
      <c r="AA632" s="37">
        <v>0</v>
      </c>
      <c r="AB632" s="80"/>
      <c r="AC632" s="19">
        <v>0.1</v>
      </c>
      <c r="AD632" s="19">
        <v>144.6</v>
      </c>
      <c r="AE632" s="19">
        <v>35.9</v>
      </c>
      <c r="AF632" s="23">
        <v>182.3</v>
      </c>
      <c r="AG632" s="19">
        <v>1.7</v>
      </c>
      <c r="AH632" s="3" t="s">
        <v>81</v>
      </c>
      <c r="AI632" s="3" t="s">
        <v>25</v>
      </c>
    </row>
    <row r="633" spans="1:35" ht="12" customHeight="1" x14ac:dyDescent="0.15">
      <c r="A633" s="53" t="s">
        <v>609</v>
      </c>
      <c r="B633" s="54"/>
      <c r="C633" s="54"/>
      <c r="D633" s="54"/>
      <c r="E633" s="54"/>
      <c r="F633" s="54"/>
      <c r="G633" s="54"/>
      <c r="H633" s="54"/>
      <c r="I633" s="54"/>
      <c r="J633" s="54"/>
      <c r="K633" s="55"/>
      <c r="L633" s="56">
        <v>180</v>
      </c>
      <c r="M633" s="69"/>
      <c r="N633" s="70"/>
      <c r="O633" s="59">
        <v>2.2999999999999998</v>
      </c>
      <c r="P633" s="71"/>
      <c r="Q633" s="59">
        <v>1.8</v>
      </c>
      <c r="R633" s="71"/>
      <c r="S633" s="59">
        <v>11.4</v>
      </c>
      <c r="T633" s="71"/>
      <c r="U633" s="59">
        <v>71.3</v>
      </c>
      <c r="V633" s="72"/>
      <c r="W633" s="71"/>
      <c r="X633" s="59">
        <v>0</v>
      </c>
      <c r="Y633" s="71"/>
      <c r="Z633" s="17">
        <v>0.4</v>
      </c>
      <c r="AA633" s="59">
        <v>0</v>
      </c>
      <c r="AB633" s="71"/>
      <c r="AC633" s="17">
        <v>0</v>
      </c>
      <c r="AD633" s="17">
        <v>82</v>
      </c>
      <c r="AE633" s="17">
        <v>11.9</v>
      </c>
      <c r="AF633" s="20">
        <v>60.4</v>
      </c>
      <c r="AG633" s="17">
        <v>0.2</v>
      </c>
      <c r="AH633" s="5" t="s">
        <v>539</v>
      </c>
      <c r="AI633" s="5" t="s">
        <v>31</v>
      </c>
    </row>
    <row r="634" spans="1:35" ht="15" customHeight="1" x14ac:dyDescent="0.15">
      <c r="A634" s="53" t="s">
        <v>42</v>
      </c>
      <c r="B634" s="54"/>
      <c r="C634" s="54"/>
      <c r="D634" s="54"/>
      <c r="E634" s="54"/>
      <c r="F634" s="54"/>
      <c r="G634" s="54"/>
      <c r="H634" s="54"/>
      <c r="I634" s="54"/>
      <c r="J634" s="54"/>
      <c r="K634" s="55"/>
      <c r="L634" s="56">
        <v>45</v>
      </c>
      <c r="M634" s="69"/>
      <c r="N634" s="70"/>
      <c r="O634" s="59">
        <v>2.7</v>
      </c>
      <c r="P634" s="71"/>
      <c r="Q634" s="59">
        <v>0.2</v>
      </c>
      <c r="R634" s="71"/>
      <c r="S634" s="59">
        <v>17.600000000000001</v>
      </c>
      <c r="T634" s="71"/>
      <c r="U634" s="59">
        <v>82.9</v>
      </c>
      <c r="V634" s="72"/>
      <c r="W634" s="71"/>
      <c r="X634" s="59">
        <v>0.1</v>
      </c>
      <c r="Y634" s="71"/>
      <c r="Z634" s="17">
        <v>0</v>
      </c>
      <c r="AA634" s="59">
        <v>0</v>
      </c>
      <c r="AB634" s="71"/>
      <c r="AC634" s="17">
        <v>0.7</v>
      </c>
      <c r="AD634" s="17">
        <v>8.1</v>
      </c>
      <c r="AE634" s="17">
        <v>11.6</v>
      </c>
      <c r="AF634" s="20">
        <v>29.4</v>
      </c>
      <c r="AG634" s="17">
        <v>0.7</v>
      </c>
      <c r="AH634" s="5" t="s">
        <v>34</v>
      </c>
      <c r="AI634" s="5" t="s">
        <v>34</v>
      </c>
    </row>
    <row r="635" spans="1:35" ht="12.75" x14ac:dyDescent="0.15">
      <c r="A635" s="42" t="s">
        <v>33</v>
      </c>
      <c r="B635" s="43"/>
      <c r="C635" s="43"/>
      <c r="D635" s="43"/>
      <c r="E635" s="43"/>
      <c r="F635" s="43"/>
      <c r="G635" s="43"/>
      <c r="H635" s="43"/>
      <c r="I635" s="43"/>
      <c r="J635" s="43"/>
      <c r="K635" s="44"/>
      <c r="L635" s="45"/>
      <c r="M635" s="46"/>
      <c r="N635" s="47"/>
      <c r="O635" s="48">
        <v>12.9</v>
      </c>
      <c r="P635" s="49"/>
      <c r="Q635" s="48">
        <v>10.7</v>
      </c>
      <c r="R635" s="49"/>
      <c r="S635" s="48">
        <v>65</v>
      </c>
      <c r="T635" s="49"/>
      <c r="U635" s="48">
        <v>408.9</v>
      </c>
      <c r="V635" s="50"/>
      <c r="W635" s="49"/>
      <c r="X635" s="48">
        <v>0.2</v>
      </c>
      <c r="Y635" s="49"/>
      <c r="Z635" s="18">
        <v>1</v>
      </c>
      <c r="AA635" s="48">
        <v>0</v>
      </c>
      <c r="AB635" s="49"/>
      <c r="AC635" s="18">
        <v>0.8</v>
      </c>
      <c r="AD635" s="18">
        <v>234.7</v>
      </c>
      <c r="AE635" s="18">
        <v>59.4</v>
      </c>
      <c r="AF635" s="22">
        <v>272.10000000000002</v>
      </c>
      <c r="AG635" s="18">
        <v>2.6</v>
      </c>
      <c r="AH635" s="1" t="s">
        <v>34</v>
      </c>
      <c r="AI635" s="1" t="s">
        <v>34</v>
      </c>
    </row>
    <row r="636" spans="1:35" ht="11.25" customHeight="1" x14ac:dyDescent="0.15">
      <c r="A636" s="95" t="s">
        <v>35</v>
      </c>
      <c r="B636" s="96"/>
      <c r="C636" s="96"/>
      <c r="D636" s="96"/>
      <c r="E636" s="96"/>
      <c r="F636" s="96"/>
      <c r="G636" s="96"/>
      <c r="H636" s="96"/>
      <c r="I636" s="96"/>
      <c r="J636" s="96"/>
      <c r="K636" s="96"/>
      <c r="L636" s="96"/>
      <c r="M636" s="96"/>
      <c r="N636" s="96"/>
      <c r="O636" s="96"/>
      <c r="P636" s="96"/>
      <c r="Q636" s="96"/>
      <c r="R636" s="96"/>
      <c r="S636" s="96"/>
      <c r="T636" s="96"/>
      <c r="U636" s="96"/>
      <c r="V636" s="96"/>
      <c r="W636" s="96"/>
      <c r="X636" s="96"/>
      <c r="Y636" s="96"/>
      <c r="Z636" s="96"/>
      <c r="AA636" s="96"/>
      <c r="AB636" s="96"/>
      <c r="AC636" s="96"/>
      <c r="AD636" s="96"/>
      <c r="AE636" s="96"/>
      <c r="AF636" s="96"/>
      <c r="AG636" s="96"/>
      <c r="AH636" s="96"/>
      <c r="AI636" s="97"/>
    </row>
    <row r="637" spans="1:35" ht="11.25" customHeight="1" x14ac:dyDescent="0.15">
      <c r="A637" s="53" t="s">
        <v>36</v>
      </c>
      <c r="B637" s="54"/>
      <c r="C637" s="54"/>
      <c r="D637" s="54"/>
      <c r="E637" s="54"/>
      <c r="F637" s="54"/>
      <c r="G637" s="54"/>
      <c r="H637" s="54"/>
      <c r="I637" s="54"/>
      <c r="J637" s="54"/>
      <c r="K637" s="55"/>
      <c r="L637" s="56">
        <v>180</v>
      </c>
      <c r="M637" s="69"/>
      <c r="N637" s="70"/>
      <c r="O637" s="59">
        <v>0</v>
      </c>
      <c r="P637" s="71"/>
      <c r="Q637" s="59">
        <v>0</v>
      </c>
      <c r="R637" s="71"/>
      <c r="S637" s="59">
        <v>21.2</v>
      </c>
      <c r="T637" s="71"/>
      <c r="U637" s="59">
        <v>84.6</v>
      </c>
      <c r="V637" s="72"/>
      <c r="W637" s="71"/>
      <c r="X637" s="59">
        <v>0</v>
      </c>
      <c r="Y637" s="71"/>
      <c r="Z637" s="17">
        <v>0</v>
      </c>
      <c r="AA637" s="59">
        <v>0</v>
      </c>
      <c r="AB637" s="71"/>
      <c r="AC637" s="17">
        <v>0</v>
      </c>
      <c r="AD637" s="17">
        <v>8.8000000000000007</v>
      </c>
      <c r="AE637" s="17">
        <v>1.5</v>
      </c>
      <c r="AF637" s="20">
        <v>3.2</v>
      </c>
      <c r="AG637" s="17">
        <v>0</v>
      </c>
      <c r="AH637" s="5" t="s">
        <v>37</v>
      </c>
      <c r="AI637" s="5" t="s">
        <v>25</v>
      </c>
    </row>
    <row r="638" spans="1:35" ht="11.25" customHeight="1" x14ac:dyDescent="0.15">
      <c r="A638" s="53" t="s">
        <v>38</v>
      </c>
      <c r="B638" s="54"/>
      <c r="C638" s="54"/>
      <c r="D638" s="54"/>
      <c r="E638" s="54"/>
      <c r="F638" s="54"/>
      <c r="G638" s="54"/>
      <c r="H638" s="54"/>
      <c r="I638" s="54"/>
      <c r="J638" s="54"/>
      <c r="K638" s="55"/>
      <c r="L638" s="56">
        <v>20</v>
      </c>
      <c r="M638" s="69"/>
      <c r="N638" s="70"/>
      <c r="O638" s="59">
        <v>1.5</v>
      </c>
      <c r="P638" s="71"/>
      <c r="Q638" s="59">
        <v>2</v>
      </c>
      <c r="R638" s="71"/>
      <c r="S638" s="59">
        <v>14.9</v>
      </c>
      <c r="T638" s="71"/>
      <c r="U638" s="59">
        <v>83.4</v>
      </c>
      <c r="V638" s="72"/>
      <c r="W638" s="71"/>
      <c r="X638" s="59">
        <v>0</v>
      </c>
      <c r="Y638" s="71"/>
      <c r="Z638" s="17">
        <v>0</v>
      </c>
      <c r="AA638" s="59">
        <v>0</v>
      </c>
      <c r="AB638" s="71"/>
      <c r="AC638" s="17">
        <v>0</v>
      </c>
      <c r="AD638" s="17">
        <v>5.8</v>
      </c>
      <c r="AE638" s="17">
        <v>4</v>
      </c>
      <c r="AF638" s="20">
        <v>18</v>
      </c>
      <c r="AG638" s="17">
        <v>0.4</v>
      </c>
      <c r="AH638" s="5" t="s">
        <v>27</v>
      </c>
      <c r="AI638" s="5" t="s">
        <v>27</v>
      </c>
    </row>
    <row r="639" spans="1:35" ht="12.75" customHeight="1" x14ac:dyDescent="0.15">
      <c r="A639" s="42" t="s">
        <v>33</v>
      </c>
      <c r="B639" s="43"/>
      <c r="C639" s="43"/>
      <c r="D639" s="43"/>
      <c r="E639" s="43"/>
      <c r="F639" s="43"/>
      <c r="G639" s="43"/>
      <c r="H639" s="43"/>
      <c r="I639" s="43"/>
      <c r="J639" s="43"/>
      <c r="K639" s="44"/>
      <c r="L639" s="45"/>
      <c r="M639" s="46"/>
      <c r="N639" s="47"/>
      <c r="O639" s="48">
        <v>1.5</v>
      </c>
      <c r="P639" s="49"/>
      <c r="Q639" s="48">
        <v>2</v>
      </c>
      <c r="R639" s="49"/>
      <c r="S639" s="48">
        <v>36.1</v>
      </c>
      <c r="T639" s="49"/>
      <c r="U639" s="48">
        <v>168</v>
      </c>
      <c r="V639" s="50"/>
      <c r="W639" s="49"/>
      <c r="X639" s="48">
        <v>0</v>
      </c>
      <c r="Y639" s="49"/>
      <c r="Z639" s="18">
        <v>0</v>
      </c>
      <c r="AA639" s="48">
        <v>0</v>
      </c>
      <c r="AB639" s="49"/>
      <c r="AC639" s="18">
        <v>0</v>
      </c>
      <c r="AD639" s="18">
        <v>14.6</v>
      </c>
      <c r="AE639" s="18">
        <v>5.5</v>
      </c>
      <c r="AF639" s="22">
        <v>21.2</v>
      </c>
      <c r="AG639" s="18">
        <v>0.4</v>
      </c>
      <c r="AH639" s="1" t="s">
        <v>34</v>
      </c>
      <c r="AI639" s="1" t="s">
        <v>34</v>
      </c>
    </row>
    <row r="640" spans="1:35" ht="12.75" x14ac:dyDescent="0.15">
      <c r="A640" s="95" t="s">
        <v>40</v>
      </c>
      <c r="B640" s="96"/>
      <c r="C640" s="96"/>
      <c r="D640" s="96"/>
      <c r="E640" s="96"/>
      <c r="F640" s="96"/>
      <c r="G640" s="96"/>
      <c r="H640" s="96"/>
      <c r="I640" s="96"/>
      <c r="J640" s="96"/>
      <c r="K640" s="96"/>
      <c r="L640" s="96"/>
      <c r="M640" s="96"/>
      <c r="N640" s="96"/>
      <c r="O640" s="96"/>
      <c r="P640" s="96"/>
      <c r="Q640" s="96"/>
      <c r="R640" s="96"/>
      <c r="S640" s="96"/>
      <c r="T640" s="96"/>
      <c r="U640" s="96"/>
      <c r="V640" s="96"/>
      <c r="W640" s="96"/>
      <c r="X640" s="96"/>
      <c r="Y640" s="96"/>
      <c r="Z640" s="96"/>
      <c r="AA640" s="96"/>
      <c r="AB640" s="96"/>
      <c r="AC640" s="96"/>
      <c r="AD640" s="96"/>
      <c r="AE640" s="96"/>
      <c r="AF640" s="96"/>
      <c r="AG640" s="96"/>
      <c r="AH640" s="96"/>
      <c r="AI640" s="97"/>
    </row>
    <row r="641" spans="1:35" ht="11.25" customHeight="1" x14ac:dyDescent="0.15">
      <c r="A641" s="53" t="s">
        <v>331</v>
      </c>
      <c r="B641" s="54"/>
      <c r="C641" s="54"/>
      <c r="D641" s="54"/>
      <c r="E641" s="54"/>
      <c r="F641" s="54"/>
      <c r="G641" s="54"/>
      <c r="H641" s="54"/>
      <c r="I641" s="54"/>
      <c r="J641" s="54"/>
      <c r="K641" s="55"/>
      <c r="L641" s="56">
        <v>200</v>
      </c>
      <c r="M641" s="69"/>
      <c r="N641" s="70"/>
      <c r="O641" s="59">
        <v>6.6</v>
      </c>
      <c r="P641" s="71"/>
      <c r="Q641" s="59">
        <v>5.9</v>
      </c>
      <c r="R641" s="71"/>
      <c r="S641" s="59">
        <v>12.1</v>
      </c>
      <c r="T641" s="71"/>
      <c r="U641" s="59">
        <v>126.4</v>
      </c>
      <c r="V641" s="72"/>
      <c r="W641" s="71"/>
      <c r="X641" s="59">
        <v>0.1</v>
      </c>
      <c r="Y641" s="71"/>
      <c r="Z641" s="17">
        <v>3.9</v>
      </c>
      <c r="AA641" s="59">
        <v>0.1</v>
      </c>
      <c r="AB641" s="71"/>
      <c r="AC641" s="17">
        <v>0.8</v>
      </c>
      <c r="AD641" s="17">
        <v>19.100000000000001</v>
      </c>
      <c r="AE641" s="17">
        <v>18.899999999999999</v>
      </c>
      <c r="AF641" s="20">
        <v>74.599999999999994</v>
      </c>
      <c r="AG641" s="17">
        <v>1.4</v>
      </c>
      <c r="AH641" s="5" t="s">
        <v>244</v>
      </c>
      <c r="AI641" s="5" t="s">
        <v>31</v>
      </c>
    </row>
    <row r="642" spans="1:35" ht="11.25" customHeight="1" x14ac:dyDescent="0.15">
      <c r="A642" s="53" t="s">
        <v>630</v>
      </c>
      <c r="B642" s="54"/>
      <c r="C642" s="54"/>
      <c r="D642" s="54"/>
      <c r="E642" s="54"/>
      <c r="F642" s="54"/>
      <c r="G642" s="54"/>
      <c r="H642" s="54"/>
      <c r="I642" s="54"/>
      <c r="J642" s="54"/>
      <c r="K642" s="55"/>
      <c r="L642" s="56">
        <v>120</v>
      </c>
      <c r="M642" s="69"/>
      <c r="N642" s="70"/>
      <c r="O642" s="59">
        <v>2.5</v>
      </c>
      <c r="P642" s="71"/>
      <c r="Q642" s="59">
        <v>4.3</v>
      </c>
      <c r="R642" s="71"/>
      <c r="S642" s="59">
        <v>17.100000000000001</v>
      </c>
      <c r="T642" s="71"/>
      <c r="U642" s="59">
        <v>116.5</v>
      </c>
      <c r="V642" s="72"/>
      <c r="W642" s="71"/>
      <c r="X642" s="59">
        <v>0.1</v>
      </c>
      <c r="Y642" s="71"/>
      <c r="Z642" s="17">
        <v>8.3000000000000007</v>
      </c>
      <c r="AA642" s="59">
        <v>0</v>
      </c>
      <c r="AB642" s="71"/>
      <c r="AC642" s="17">
        <v>0.2</v>
      </c>
      <c r="AD642" s="17">
        <v>28.1</v>
      </c>
      <c r="AE642" s="17">
        <v>23.2</v>
      </c>
      <c r="AF642" s="20">
        <v>67.2</v>
      </c>
      <c r="AG642" s="17">
        <v>0.9</v>
      </c>
      <c r="AH642" s="5" t="s">
        <v>95</v>
      </c>
      <c r="AI642" s="5" t="s">
        <v>31</v>
      </c>
    </row>
    <row r="643" spans="1:35" ht="12.75" customHeight="1" x14ac:dyDescent="0.15">
      <c r="A643" s="53" t="s">
        <v>631</v>
      </c>
      <c r="B643" s="54"/>
      <c r="C643" s="54"/>
      <c r="D643" s="54"/>
      <c r="E643" s="54"/>
      <c r="F643" s="54"/>
      <c r="G643" s="54"/>
      <c r="H643" s="54"/>
      <c r="I643" s="54"/>
      <c r="J643" s="54"/>
      <c r="K643" s="55"/>
      <c r="L643" s="123">
        <v>75</v>
      </c>
      <c r="M643" s="69"/>
      <c r="N643" s="70"/>
      <c r="O643" s="59">
        <v>7.6</v>
      </c>
      <c r="P643" s="71"/>
      <c r="Q643" s="59">
        <v>7.7</v>
      </c>
      <c r="R643" s="71"/>
      <c r="S643" s="59">
        <v>1.8</v>
      </c>
      <c r="T643" s="71"/>
      <c r="U643" s="59">
        <v>106.4</v>
      </c>
      <c r="V643" s="72"/>
      <c r="W643" s="71"/>
      <c r="X643" s="59">
        <v>0</v>
      </c>
      <c r="Y643" s="71"/>
      <c r="Z643" s="17">
        <v>0.4</v>
      </c>
      <c r="AA643" s="59">
        <v>0.2</v>
      </c>
      <c r="AB643" s="71"/>
      <c r="AC643" s="17">
        <v>0.3</v>
      </c>
      <c r="AD643" s="17">
        <v>12.5</v>
      </c>
      <c r="AE643" s="17">
        <v>11.1</v>
      </c>
      <c r="AF643" s="20">
        <v>69</v>
      </c>
      <c r="AG643" s="17">
        <v>1</v>
      </c>
      <c r="AH643" s="5" t="s">
        <v>97</v>
      </c>
      <c r="AI643" s="5" t="s">
        <v>31</v>
      </c>
    </row>
    <row r="644" spans="1:35" ht="11.25" x14ac:dyDescent="0.15">
      <c r="A644" s="53" t="s">
        <v>42</v>
      </c>
      <c r="B644" s="54"/>
      <c r="C644" s="54"/>
      <c r="D644" s="54"/>
      <c r="E644" s="54"/>
      <c r="F644" s="54"/>
      <c r="G644" s="54"/>
      <c r="H644" s="54"/>
      <c r="I644" s="54"/>
      <c r="J644" s="54"/>
      <c r="K644" s="55"/>
      <c r="L644" s="56">
        <v>45</v>
      </c>
      <c r="M644" s="69"/>
      <c r="N644" s="70"/>
      <c r="O644" s="59">
        <v>2.7</v>
      </c>
      <c r="P644" s="71"/>
      <c r="Q644" s="59">
        <v>0.2</v>
      </c>
      <c r="R644" s="71"/>
      <c r="S644" s="59">
        <v>17.600000000000001</v>
      </c>
      <c r="T644" s="71"/>
      <c r="U644" s="59">
        <v>82.9</v>
      </c>
      <c r="V644" s="72"/>
      <c r="W644" s="71"/>
      <c r="X644" s="59">
        <v>0.1</v>
      </c>
      <c r="Y644" s="71"/>
      <c r="Z644" s="17">
        <v>0</v>
      </c>
      <c r="AA644" s="59">
        <v>0</v>
      </c>
      <c r="AB644" s="71"/>
      <c r="AC644" s="17">
        <v>0.7</v>
      </c>
      <c r="AD644" s="17">
        <v>8.1</v>
      </c>
      <c r="AE644" s="17">
        <v>11.6</v>
      </c>
      <c r="AF644" s="20">
        <v>29.4</v>
      </c>
      <c r="AG644" s="17">
        <v>0.7</v>
      </c>
      <c r="AH644" s="5" t="s">
        <v>34</v>
      </c>
      <c r="AI644" s="5" t="s">
        <v>34</v>
      </c>
    </row>
    <row r="645" spans="1:35" ht="11.25" customHeight="1" x14ac:dyDescent="0.15">
      <c r="A645" s="53" t="s">
        <v>404</v>
      </c>
      <c r="B645" s="54"/>
      <c r="C645" s="54"/>
      <c r="D645" s="54"/>
      <c r="E645" s="54"/>
      <c r="F645" s="54"/>
      <c r="G645" s="54"/>
      <c r="H645" s="54"/>
      <c r="I645" s="54"/>
      <c r="J645" s="54"/>
      <c r="K645" s="55"/>
      <c r="L645" s="56">
        <v>180</v>
      </c>
      <c r="M645" s="69"/>
      <c r="N645" s="70"/>
      <c r="O645" s="59">
        <v>2.5</v>
      </c>
      <c r="P645" s="71"/>
      <c r="Q645" s="59">
        <v>2.2000000000000002</v>
      </c>
      <c r="R645" s="71"/>
      <c r="S645" s="59">
        <v>11.1</v>
      </c>
      <c r="T645" s="71"/>
      <c r="U645" s="59">
        <v>74.7</v>
      </c>
      <c r="V645" s="72"/>
      <c r="W645" s="71"/>
      <c r="X645" s="59">
        <v>0</v>
      </c>
      <c r="Y645" s="71"/>
      <c r="Z645" s="17">
        <v>0.5</v>
      </c>
      <c r="AA645" s="59">
        <v>0</v>
      </c>
      <c r="AB645" s="71"/>
      <c r="AC645" s="17">
        <v>0</v>
      </c>
      <c r="AD645" s="17">
        <v>95.3</v>
      </c>
      <c r="AE645" s="17">
        <v>11.5</v>
      </c>
      <c r="AF645" s="20">
        <v>66.2</v>
      </c>
      <c r="AG645" s="17">
        <v>0.3</v>
      </c>
      <c r="AH645" s="5" t="s">
        <v>50</v>
      </c>
      <c r="AI645" s="5" t="s">
        <v>31</v>
      </c>
    </row>
    <row r="646" spans="1:35" ht="11.25" customHeight="1" x14ac:dyDescent="0.15">
      <c r="A646" s="42" t="s">
        <v>33</v>
      </c>
      <c r="B646" s="43"/>
      <c r="C646" s="43"/>
      <c r="D646" s="43"/>
      <c r="E646" s="43"/>
      <c r="F646" s="43"/>
      <c r="G646" s="43"/>
      <c r="H646" s="43"/>
      <c r="I646" s="43"/>
      <c r="J646" s="43"/>
      <c r="K646" s="44"/>
      <c r="L646" s="45"/>
      <c r="M646" s="46"/>
      <c r="N646" s="47"/>
      <c r="O646" s="48">
        <v>21.9</v>
      </c>
      <c r="P646" s="49"/>
      <c r="Q646" s="48">
        <v>20.3</v>
      </c>
      <c r="R646" s="49"/>
      <c r="S646" s="48">
        <v>59.7</v>
      </c>
      <c r="T646" s="49"/>
      <c r="U646" s="48">
        <v>506.9</v>
      </c>
      <c r="V646" s="50"/>
      <c r="W646" s="49"/>
      <c r="X646" s="48">
        <v>0.3</v>
      </c>
      <c r="Y646" s="49"/>
      <c r="Z646" s="18">
        <v>13</v>
      </c>
      <c r="AA646" s="48">
        <v>0.3</v>
      </c>
      <c r="AB646" s="49"/>
      <c r="AC646" s="18">
        <v>2</v>
      </c>
      <c r="AD646" s="18">
        <v>163.1</v>
      </c>
      <c r="AE646" s="18">
        <v>76.3</v>
      </c>
      <c r="AF646" s="22">
        <v>306.39999999999998</v>
      </c>
      <c r="AG646" s="18">
        <v>4.3</v>
      </c>
      <c r="AH646" s="1" t="s">
        <v>34</v>
      </c>
      <c r="AI646" s="1" t="s">
        <v>34</v>
      </c>
    </row>
    <row r="647" spans="1:35" ht="11.25" customHeight="1" x14ac:dyDescent="0.15">
      <c r="A647" s="95" t="s">
        <v>45</v>
      </c>
      <c r="B647" s="96"/>
      <c r="C647" s="96"/>
      <c r="D647" s="96"/>
      <c r="E647" s="96"/>
      <c r="F647" s="96"/>
      <c r="G647" s="96"/>
      <c r="H647" s="96"/>
      <c r="I647" s="96"/>
      <c r="J647" s="96"/>
      <c r="K647" s="96"/>
      <c r="L647" s="96"/>
      <c r="M647" s="96"/>
      <c r="N647" s="96"/>
      <c r="O647" s="96"/>
      <c r="P647" s="96"/>
      <c r="Q647" s="96"/>
      <c r="R647" s="96"/>
      <c r="S647" s="96"/>
      <c r="T647" s="96"/>
      <c r="U647" s="96"/>
      <c r="V647" s="96"/>
      <c r="W647" s="96"/>
      <c r="X647" s="96"/>
      <c r="Y647" s="96"/>
      <c r="Z647" s="96"/>
      <c r="AA647" s="96"/>
      <c r="AB647" s="96"/>
      <c r="AC647" s="96"/>
      <c r="AD647" s="96"/>
      <c r="AE647" s="96"/>
      <c r="AF647" s="96"/>
      <c r="AG647" s="96"/>
      <c r="AH647" s="96"/>
      <c r="AI647" s="97"/>
    </row>
    <row r="648" spans="1:35" ht="11.25" customHeight="1" x14ac:dyDescent="0.15">
      <c r="A648" s="31" t="s">
        <v>155</v>
      </c>
      <c r="B648" s="32"/>
      <c r="C648" s="32"/>
      <c r="D648" s="32"/>
      <c r="E648" s="32"/>
      <c r="F648" s="32"/>
      <c r="G648" s="32"/>
      <c r="H648" s="32"/>
      <c r="I648" s="32"/>
      <c r="J648" s="32"/>
      <c r="K648" s="33"/>
      <c r="L648" s="34">
        <v>200</v>
      </c>
      <c r="M648" s="93"/>
      <c r="N648" s="94"/>
      <c r="O648" s="37">
        <v>10.9</v>
      </c>
      <c r="P648" s="80"/>
      <c r="Q648" s="37">
        <v>11.3</v>
      </c>
      <c r="R648" s="80"/>
      <c r="S648" s="37">
        <v>22.5</v>
      </c>
      <c r="T648" s="80"/>
      <c r="U648" s="37">
        <v>235.9</v>
      </c>
      <c r="V648" s="81"/>
      <c r="W648" s="80"/>
      <c r="X648" s="37">
        <v>0.2</v>
      </c>
      <c r="Y648" s="80"/>
      <c r="Z648" s="19">
        <v>11.4</v>
      </c>
      <c r="AA648" s="37">
        <v>0</v>
      </c>
      <c r="AB648" s="80"/>
      <c r="AC648" s="19">
        <v>0.5</v>
      </c>
      <c r="AD648" s="19">
        <v>23.8</v>
      </c>
      <c r="AE648" s="19">
        <v>37.9</v>
      </c>
      <c r="AF648" s="23">
        <v>146.69999999999999</v>
      </c>
      <c r="AG648" s="19">
        <v>2.4</v>
      </c>
      <c r="AH648" s="3" t="s">
        <v>156</v>
      </c>
      <c r="AI648" s="3" t="s">
        <v>31</v>
      </c>
    </row>
    <row r="649" spans="1:35" ht="12.75" customHeight="1" x14ac:dyDescent="0.15">
      <c r="A649" s="53" t="s">
        <v>42</v>
      </c>
      <c r="B649" s="54"/>
      <c r="C649" s="54"/>
      <c r="D649" s="54"/>
      <c r="E649" s="54"/>
      <c r="F649" s="54"/>
      <c r="G649" s="54"/>
      <c r="H649" s="54"/>
      <c r="I649" s="54"/>
      <c r="J649" s="54"/>
      <c r="K649" s="55"/>
      <c r="L649" s="56">
        <v>45</v>
      </c>
      <c r="M649" s="69"/>
      <c r="N649" s="70"/>
      <c r="O649" s="59">
        <v>2.7</v>
      </c>
      <c r="P649" s="71"/>
      <c r="Q649" s="59">
        <v>0.2</v>
      </c>
      <c r="R649" s="71"/>
      <c r="S649" s="59">
        <v>17.600000000000001</v>
      </c>
      <c r="T649" s="71"/>
      <c r="U649" s="59">
        <v>82.9</v>
      </c>
      <c r="V649" s="72"/>
      <c r="W649" s="71"/>
      <c r="X649" s="59">
        <v>0.1</v>
      </c>
      <c r="Y649" s="71"/>
      <c r="Z649" s="17">
        <v>0</v>
      </c>
      <c r="AA649" s="59">
        <v>0</v>
      </c>
      <c r="AB649" s="71"/>
      <c r="AC649" s="17">
        <v>0.7</v>
      </c>
      <c r="AD649" s="17">
        <v>8.1</v>
      </c>
      <c r="AE649" s="17">
        <v>11.6</v>
      </c>
      <c r="AF649" s="20">
        <v>29.4</v>
      </c>
      <c r="AG649" s="17">
        <v>0.7</v>
      </c>
      <c r="AH649" s="5" t="s">
        <v>34</v>
      </c>
      <c r="AI649" s="5" t="s">
        <v>34</v>
      </c>
    </row>
    <row r="650" spans="1:35" ht="11.25" x14ac:dyDescent="0.15">
      <c r="A650" s="53" t="s">
        <v>610</v>
      </c>
      <c r="B650" s="54"/>
      <c r="C650" s="54"/>
      <c r="D650" s="54"/>
      <c r="E650" s="54"/>
      <c r="F650" s="54"/>
      <c r="G650" s="54"/>
      <c r="H650" s="54"/>
      <c r="I650" s="54"/>
      <c r="J650" s="54"/>
      <c r="K650" s="55"/>
      <c r="L650" s="56">
        <v>180</v>
      </c>
      <c r="M650" s="69"/>
      <c r="N650" s="70"/>
      <c r="O650" s="59">
        <v>2.2999999999999998</v>
      </c>
      <c r="P650" s="71"/>
      <c r="Q650" s="59">
        <v>1.8</v>
      </c>
      <c r="R650" s="71"/>
      <c r="S650" s="59">
        <v>11.4</v>
      </c>
      <c r="T650" s="71"/>
      <c r="U650" s="59">
        <v>71.3</v>
      </c>
      <c r="V650" s="72"/>
      <c r="W650" s="71"/>
      <c r="X650" s="59">
        <v>0</v>
      </c>
      <c r="Y650" s="71"/>
      <c r="Z650" s="17">
        <v>0.4</v>
      </c>
      <c r="AA650" s="59">
        <v>0</v>
      </c>
      <c r="AB650" s="71"/>
      <c r="AC650" s="17">
        <v>0</v>
      </c>
      <c r="AD650" s="17">
        <v>82</v>
      </c>
      <c r="AE650" s="17">
        <v>11.9</v>
      </c>
      <c r="AF650" s="20">
        <v>60.4</v>
      </c>
      <c r="AG650" s="17">
        <v>0.2</v>
      </c>
      <c r="AH650" s="5" t="s">
        <v>539</v>
      </c>
      <c r="AI650" s="5" t="s">
        <v>31</v>
      </c>
    </row>
    <row r="651" spans="1:35" ht="11.25" customHeight="1" x14ac:dyDescent="0.15">
      <c r="A651" s="42" t="s">
        <v>33</v>
      </c>
      <c r="B651" s="43"/>
      <c r="C651" s="43"/>
      <c r="D651" s="43"/>
      <c r="E651" s="43"/>
      <c r="F651" s="43"/>
      <c r="G651" s="43"/>
      <c r="H651" s="43"/>
      <c r="I651" s="43"/>
      <c r="J651" s="43"/>
      <c r="K651" s="44"/>
      <c r="L651" s="45"/>
      <c r="M651" s="46"/>
      <c r="N651" s="47"/>
      <c r="O651" s="48">
        <v>15.9</v>
      </c>
      <c r="P651" s="49"/>
      <c r="Q651" s="48">
        <v>13.3</v>
      </c>
      <c r="R651" s="49"/>
      <c r="S651" s="48">
        <v>51.5</v>
      </c>
      <c r="T651" s="49"/>
      <c r="U651" s="48">
        <v>390.1</v>
      </c>
      <c r="V651" s="50"/>
      <c r="W651" s="49"/>
      <c r="X651" s="48">
        <v>0.3</v>
      </c>
      <c r="Y651" s="49"/>
      <c r="Z651" s="18">
        <v>11.8</v>
      </c>
      <c r="AA651" s="48">
        <v>0</v>
      </c>
      <c r="AB651" s="49"/>
      <c r="AC651" s="18">
        <v>1.2</v>
      </c>
      <c r="AD651" s="18">
        <v>113.9</v>
      </c>
      <c r="AE651" s="18">
        <v>61.4</v>
      </c>
      <c r="AF651" s="22">
        <v>236.5</v>
      </c>
      <c r="AG651" s="18">
        <v>3.3</v>
      </c>
      <c r="AH651" s="1" t="s">
        <v>34</v>
      </c>
      <c r="AI651" s="1" t="s">
        <v>34</v>
      </c>
    </row>
    <row r="652" spans="1:35" ht="11.25" customHeight="1" x14ac:dyDescent="0.15">
      <c r="A652" s="42" t="s">
        <v>55</v>
      </c>
      <c r="B652" s="43"/>
      <c r="C652" s="43"/>
      <c r="D652" s="43"/>
      <c r="E652" s="43"/>
      <c r="F652" s="43"/>
      <c r="G652" s="43"/>
      <c r="H652" s="43"/>
      <c r="I652" s="43"/>
      <c r="J652" s="43"/>
      <c r="K652" s="43"/>
      <c r="L652" s="43"/>
      <c r="M652" s="43"/>
      <c r="N652" s="44"/>
      <c r="O652" s="48">
        <f>O651+O646+O639+O635</f>
        <v>52.199999999999996</v>
      </c>
      <c r="P652" s="49"/>
      <c r="Q652" s="48">
        <f>Q651+Q646+Q639+Q635</f>
        <v>46.3</v>
      </c>
      <c r="R652" s="49"/>
      <c r="S652" s="48">
        <f>S651+S646+S639+S635</f>
        <v>212.3</v>
      </c>
      <c r="T652" s="49"/>
      <c r="U652" s="48">
        <f>U651+U646+U639+U635</f>
        <v>1473.9</v>
      </c>
      <c r="V652" s="50"/>
      <c r="W652" s="49"/>
      <c r="X652" s="48">
        <f>X651+X646+X635</f>
        <v>0.8</v>
      </c>
      <c r="Y652" s="49"/>
      <c r="Z652" s="18">
        <f>Z651+Z646+Z635</f>
        <v>25.8</v>
      </c>
      <c r="AA652" s="48">
        <f>AA646</f>
        <v>0.3</v>
      </c>
      <c r="AB652" s="49"/>
      <c r="AC652" s="18">
        <f>AC651+AC646+AC635</f>
        <v>4</v>
      </c>
      <c r="AD652" s="18">
        <f>AD651+AD646+AD639+AD635</f>
        <v>526.29999999999995</v>
      </c>
      <c r="AE652" s="18">
        <f>AE651+AE646+AE639+AE635</f>
        <v>202.6</v>
      </c>
      <c r="AF652" s="22">
        <f>AF651+AF646+AF639+AF635</f>
        <v>836.2</v>
      </c>
      <c r="AG652" s="18">
        <f>AG651+AG646+AG639+AG635</f>
        <v>10.6</v>
      </c>
      <c r="AH652" s="1" t="s">
        <v>34</v>
      </c>
      <c r="AI652" s="1" t="s">
        <v>34</v>
      </c>
    </row>
    <row r="653" spans="1:35" ht="12" x14ac:dyDescent="0.15">
      <c r="A653" s="82" t="s">
        <v>34</v>
      </c>
      <c r="B653" s="82"/>
      <c r="C653" s="82"/>
      <c r="D653" s="82"/>
      <c r="E653" s="82"/>
      <c r="F653" s="82"/>
      <c r="G653" s="82"/>
      <c r="H653" s="82"/>
      <c r="I653" s="82"/>
      <c r="J653" s="82"/>
      <c r="K653" s="82"/>
      <c r="L653" s="82"/>
      <c r="M653" s="82"/>
      <c r="N653" s="82"/>
      <c r="O653" s="82"/>
      <c r="P653" s="82"/>
      <c r="Q653" s="82"/>
      <c r="R653" s="82"/>
      <c r="S653" s="82"/>
      <c r="T653" s="82"/>
      <c r="U653" s="82"/>
      <c r="V653" s="82"/>
      <c r="W653" s="82"/>
      <c r="X653" s="82"/>
      <c r="Y653" s="82"/>
      <c r="Z653" s="82"/>
      <c r="AA653" s="82"/>
      <c r="AB653" s="82"/>
      <c r="AC653" s="82"/>
      <c r="AD653" s="82"/>
      <c r="AE653" s="82"/>
      <c r="AF653" s="82"/>
    </row>
    <row r="654" spans="1:35" ht="15.75" customHeight="1" x14ac:dyDescent="0.15">
      <c r="A654" s="83" t="s">
        <v>557</v>
      </c>
      <c r="B654" s="83"/>
      <c r="C654" s="83"/>
      <c r="D654" s="83"/>
      <c r="E654" s="83"/>
      <c r="F654" s="83"/>
      <c r="G654" s="83"/>
      <c r="H654" s="83"/>
      <c r="I654" s="83"/>
      <c r="J654" s="83"/>
      <c r="K654" s="83"/>
      <c r="L654" s="83"/>
      <c r="M654" s="83"/>
      <c r="N654" s="83"/>
      <c r="O654" s="83"/>
      <c r="P654" s="83"/>
      <c r="Q654" s="83"/>
      <c r="R654" s="83"/>
      <c r="S654" s="83"/>
      <c r="T654" s="83"/>
      <c r="U654" s="83"/>
      <c r="V654" s="83"/>
      <c r="W654" s="83"/>
      <c r="X654" s="83"/>
      <c r="Y654" s="83"/>
      <c r="Z654" s="83"/>
      <c r="AA654" s="83"/>
      <c r="AB654" s="83"/>
      <c r="AC654" s="83"/>
      <c r="AD654" s="83"/>
      <c r="AE654" s="83"/>
      <c r="AF654" s="83"/>
    </row>
    <row r="656" spans="1:35" ht="12" customHeight="1" x14ac:dyDescent="0.15">
      <c r="A656" s="84" t="s">
        <v>558</v>
      </c>
      <c r="B656" s="85"/>
      <c r="C656" s="88" t="s">
        <v>3</v>
      </c>
      <c r="D656" s="89"/>
      <c r="E656" s="89"/>
      <c r="F656" s="89"/>
      <c r="G656" s="89"/>
      <c r="H656" s="89"/>
      <c r="I656" s="90"/>
      <c r="J656" s="91" t="s">
        <v>4</v>
      </c>
      <c r="K656" s="88" t="s">
        <v>5</v>
      </c>
      <c r="L656" s="89"/>
      <c r="M656" s="89"/>
      <c r="N656" s="89"/>
      <c r="O656" s="89"/>
      <c r="P656" s="89"/>
      <c r="Q656" s="89"/>
      <c r="R656" s="89"/>
      <c r="S656" s="90"/>
      <c r="T656" s="88" t="s">
        <v>6</v>
      </c>
      <c r="U656" s="89"/>
      <c r="V656" s="89"/>
      <c r="W656" s="89"/>
      <c r="X656" s="89"/>
      <c r="Y656" s="89"/>
      <c r="Z656" s="89"/>
      <c r="AA656" s="90"/>
    </row>
    <row r="657" spans="1:27" ht="11.25" customHeight="1" x14ac:dyDescent="0.15">
      <c r="A657" s="86"/>
      <c r="B657" s="87"/>
      <c r="C657" s="76" t="s">
        <v>9</v>
      </c>
      <c r="D657" s="77"/>
      <c r="E657" s="76" t="s">
        <v>10</v>
      </c>
      <c r="F657" s="77"/>
      <c r="G657" s="76" t="s">
        <v>11</v>
      </c>
      <c r="H657" s="78"/>
      <c r="I657" s="77"/>
      <c r="J657" s="92"/>
      <c r="K657" s="76" t="s">
        <v>12</v>
      </c>
      <c r="L657" s="77"/>
      <c r="M657" s="76" t="s">
        <v>13</v>
      </c>
      <c r="N657" s="78"/>
      <c r="O657" s="77"/>
      <c r="P657" s="76" t="s">
        <v>14</v>
      </c>
      <c r="Q657" s="77"/>
      <c r="R657" s="76" t="s">
        <v>15</v>
      </c>
      <c r="S657" s="77"/>
      <c r="T657" s="76" t="s">
        <v>16</v>
      </c>
      <c r="U657" s="77"/>
      <c r="V657" s="10" t="s">
        <v>17</v>
      </c>
      <c r="W657" s="76" t="s">
        <v>18</v>
      </c>
      <c r="X657" s="77"/>
      <c r="Y657" s="76" t="s">
        <v>19</v>
      </c>
      <c r="Z657" s="78"/>
      <c r="AA657" s="77"/>
    </row>
    <row r="658" spans="1:27" ht="11.25" x14ac:dyDescent="0.15">
      <c r="A658" s="31" t="s">
        <v>574</v>
      </c>
      <c r="B658" s="33"/>
      <c r="C658" s="73">
        <v>691.2</v>
      </c>
      <c r="D658" s="74"/>
      <c r="E658" s="73">
        <v>704</v>
      </c>
      <c r="F658" s="74"/>
      <c r="G658" s="73">
        <v>2984</v>
      </c>
      <c r="H658" s="75"/>
      <c r="I658" s="74"/>
      <c r="J658" s="9">
        <v>21120.7</v>
      </c>
      <c r="K658" s="73">
        <v>7.7</v>
      </c>
      <c r="L658" s="74"/>
      <c r="M658" s="73">
        <v>366.7</v>
      </c>
      <c r="N658" s="75"/>
      <c r="O658" s="74"/>
      <c r="P658" s="73">
        <v>7.5</v>
      </c>
      <c r="Q658" s="74"/>
      <c r="R658" s="73">
        <v>101.7</v>
      </c>
      <c r="S658" s="74"/>
      <c r="T658" s="73">
        <v>7384.1</v>
      </c>
      <c r="U658" s="74"/>
      <c r="V658" s="9">
        <v>2855.3</v>
      </c>
      <c r="W658" s="73">
        <v>10747.4</v>
      </c>
      <c r="X658" s="74"/>
      <c r="Y658" s="73">
        <v>150.4</v>
      </c>
      <c r="Z658" s="75"/>
      <c r="AA658" s="74"/>
    </row>
    <row r="659" spans="1:27" ht="11.25" customHeight="1" x14ac:dyDescent="0.15">
      <c r="A659" s="31" t="s">
        <v>575</v>
      </c>
      <c r="B659" s="33"/>
      <c r="C659" s="79" t="s">
        <v>589</v>
      </c>
      <c r="D659" s="80"/>
      <c r="E659" s="79" t="s">
        <v>590</v>
      </c>
      <c r="F659" s="80"/>
      <c r="G659" s="79" t="s">
        <v>591</v>
      </c>
      <c r="H659" s="81"/>
      <c r="I659" s="80"/>
      <c r="J659" s="4" t="s">
        <v>592</v>
      </c>
      <c r="K659" s="79" t="s">
        <v>593</v>
      </c>
      <c r="L659" s="80"/>
      <c r="M659" s="79" t="s">
        <v>594</v>
      </c>
      <c r="N659" s="81"/>
      <c r="O659" s="80"/>
      <c r="P659" s="79" t="s">
        <v>595</v>
      </c>
      <c r="Q659" s="80"/>
      <c r="R659" s="79" t="s">
        <v>596</v>
      </c>
      <c r="S659" s="80"/>
      <c r="T659" s="79" t="s">
        <v>597</v>
      </c>
      <c r="U659" s="80"/>
      <c r="V659" s="4" t="s">
        <v>598</v>
      </c>
      <c r="W659" s="79" t="s">
        <v>599</v>
      </c>
      <c r="X659" s="80"/>
      <c r="Y659" s="79" t="s">
        <v>600</v>
      </c>
      <c r="Z659" s="81"/>
      <c r="AA659" s="80"/>
    </row>
  </sheetData>
  <mergeCells count="4265">
    <mergeCell ref="AA35:AB35"/>
    <mergeCell ref="X35:Y35"/>
    <mergeCell ref="S35:T35"/>
    <mergeCell ref="Q35:R35"/>
    <mergeCell ref="O35:P35"/>
    <mergeCell ref="AI34:AI35"/>
    <mergeCell ref="AH34:AH35"/>
    <mergeCell ref="U34:W35"/>
    <mergeCell ref="L34:N35"/>
    <mergeCell ref="A34:K35"/>
    <mergeCell ref="AA11:AB11"/>
    <mergeCell ref="X11:Y11"/>
    <mergeCell ref="U11:W11"/>
    <mergeCell ref="S11:T11"/>
    <mergeCell ref="Q11:R11"/>
    <mergeCell ref="O11:P11"/>
    <mergeCell ref="L11:N11"/>
    <mergeCell ref="A11:K11"/>
    <mergeCell ref="A54:K54"/>
    <mergeCell ref="L54:N54"/>
    <mergeCell ref="O54:P54"/>
    <mergeCell ref="Q54:R54"/>
    <mergeCell ref="S54:T54"/>
    <mergeCell ref="U54:W54"/>
    <mergeCell ref="X54:Y54"/>
    <mergeCell ref="AA54:AB54"/>
    <mergeCell ref="A382:K382"/>
    <mergeCell ref="L382:N382"/>
    <mergeCell ref="O382:P382"/>
    <mergeCell ref="Q382:R382"/>
    <mergeCell ref="S382:T382"/>
    <mergeCell ref="U382:W382"/>
    <mergeCell ref="X382:Y382"/>
    <mergeCell ref="AA382:AB382"/>
    <mergeCell ref="U634:W634"/>
    <mergeCell ref="O634:P634"/>
    <mergeCell ref="Q634:R634"/>
    <mergeCell ref="S634:T634"/>
    <mergeCell ref="X634:Y634"/>
    <mergeCell ref="A628:AF628"/>
    <mergeCell ref="A629:K630"/>
    <mergeCell ref="L629:N630"/>
    <mergeCell ref="O629:T629"/>
    <mergeCell ref="U629:W630"/>
    <mergeCell ref="X629:AC629"/>
    <mergeCell ref="AD629:AG629"/>
    <mergeCell ref="Q612:R612"/>
    <mergeCell ref="S612:T612"/>
    <mergeCell ref="U612:W612"/>
    <mergeCell ref="X612:Y612"/>
    <mergeCell ref="A635:K635"/>
    <mergeCell ref="L635:N635"/>
    <mergeCell ref="O635:P635"/>
    <mergeCell ref="Q635:R635"/>
    <mergeCell ref="S635:T635"/>
    <mergeCell ref="U635:W635"/>
    <mergeCell ref="X635:Y635"/>
    <mergeCell ref="AA635:AB635"/>
    <mergeCell ref="A636:AI636"/>
    <mergeCell ref="A644:K644"/>
    <mergeCell ref="L644:N644"/>
    <mergeCell ref="O644:P644"/>
    <mergeCell ref="Q644:R644"/>
    <mergeCell ref="S644:T644"/>
    <mergeCell ref="U644:W644"/>
    <mergeCell ref="X644:Y644"/>
    <mergeCell ref="AA644:AB644"/>
    <mergeCell ref="AA641:AB641"/>
    <mergeCell ref="A642:K642"/>
    <mergeCell ref="L642:N642"/>
    <mergeCell ref="O642:P642"/>
    <mergeCell ref="Q642:R642"/>
    <mergeCell ref="S642:T642"/>
    <mergeCell ref="U642:W642"/>
    <mergeCell ref="X642:Y642"/>
    <mergeCell ref="AA642:AB642"/>
    <mergeCell ref="A643:K643"/>
    <mergeCell ref="L643:N643"/>
    <mergeCell ref="O643:P643"/>
    <mergeCell ref="Q643:R643"/>
    <mergeCell ref="S643:T643"/>
    <mergeCell ref="U643:W643"/>
    <mergeCell ref="AH629:AH630"/>
    <mergeCell ref="AI629:AI630"/>
    <mergeCell ref="A631:AI631"/>
    <mergeCell ref="A632:K632"/>
    <mergeCell ref="L632:N632"/>
    <mergeCell ref="O632:P632"/>
    <mergeCell ref="Q632:R632"/>
    <mergeCell ref="S632:T632"/>
    <mergeCell ref="U632:W632"/>
    <mergeCell ref="X632:Y632"/>
    <mergeCell ref="AA632:AB632"/>
    <mergeCell ref="A610:AI610"/>
    <mergeCell ref="A617:K617"/>
    <mergeCell ref="L617:N617"/>
    <mergeCell ref="O617:P617"/>
    <mergeCell ref="Q617:R617"/>
    <mergeCell ref="S617:T617"/>
    <mergeCell ref="U617:W617"/>
    <mergeCell ref="X617:Y617"/>
    <mergeCell ref="AA617:AB617"/>
    <mergeCell ref="A622:AI622"/>
    <mergeCell ref="A625:K625"/>
    <mergeCell ref="L625:N625"/>
    <mergeCell ref="O625:P625"/>
    <mergeCell ref="Q625:R625"/>
    <mergeCell ref="S625:T625"/>
    <mergeCell ref="U625:W625"/>
    <mergeCell ref="X625:Y625"/>
    <mergeCell ref="AA625:AB625"/>
    <mergeCell ref="A612:K612"/>
    <mergeCell ref="L612:N612"/>
    <mergeCell ref="O612:P612"/>
    <mergeCell ref="AA612:AB612"/>
    <mergeCell ref="A613:K613"/>
    <mergeCell ref="L613:N613"/>
    <mergeCell ref="O613:P613"/>
    <mergeCell ref="Q613:R613"/>
    <mergeCell ref="S613:T613"/>
    <mergeCell ref="U613:W613"/>
    <mergeCell ref="AA606:AB606"/>
    <mergeCell ref="A607:K607"/>
    <mergeCell ref="L607:N607"/>
    <mergeCell ref="U607:W607"/>
    <mergeCell ref="A608:K608"/>
    <mergeCell ref="L608:N608"/>
    <mergeCell ref="O608:P608"/>
    <mergeCell ref="Q608:R608"/>
    <mergeCell ref="S608:T608"/>
    <mergeCell ref="U608:W608"/>
    <mergeCell ref="X608:Y608"/>
    <mergeCell ref="AA608:AB608"/>
    <mergeCell ref="O607:P607"/>
    <mergeCell ref="Q607:R607"/>
    <mergeCell ref="S607:T607"/>
    <mergeCell ref="X607:Y607"/>
    <mergeCell ref="AA607:AB607"/>
    <mergeCell ref="X613:Y613"/>
    <mergeCell ref="AA613:AB613"/>
    <mergeCell ref="AH602:AH603"/>
    <mergeCell ref="AI602:AI603"/>
    <mergeCell ref="A596:K596"/>
    <mergeCell ref="L596:N596"/>
    <mergeCell ref="O596:P596"/>
    <mergeCell ref="Q596:R596"/>
    <mergeCell ref="S596:T596"/>
    <mergeCell ref="U596:W596"/>
    <mergeCell ref="X596:Y596"/>
    <mergeCell ref="AA596:AB596"/>
    <mergeCell ref="A597:K597"/>
    <mergeCell ref="L597:N597"/>
    <mergeCell ref="O597:P597"/>
    <mergeCell ref="Q597:R597"/>
    <mergeCell ref="S597:T597"/>
    <mergeCell ref="A598:K598"/>
    <mergeCell ref="L598:N598"/>
    <mergeCell ref="O598:P598"/>
    <mergeCell ref="Q598:R598"/>
    <mergeCell ref="S598:T598"/>
    <mergeCell ref="U598:W598"/>
    <mergeCell ref="X598:Y598"/>
    <mergeCell ref="AA598:AB598"/>
    <mergeCell ref="O603:P603"/>
    <mergeCell ref="Q603:R603"/>
    <mergeCell ref="S603:T603"/>
    <mergeCell ref="X603:Y603"/>
    <mergeCell ref="AA603:AB603"/>
    <mergeCell ref="O600:P600"/>
    <mergeCell ref="S580:T580"/>
    <mergeCell ref="X580:Y580"/>
    <mergeCell ref="AA580:AB580"/>
    <mergeCell ref="A582:K582"/>
    <mergeCell ref="L582:N582"/>
    <mergeCell ref="O582:P582"/>
    <mergeCell ref="Q582:R582"/>
    <mergeCell ref="S582:T582"/>
    <mergeCell ref="U582:W582"/>
    <mergeCell ref="X582:Y582"/>
    <mergeCell ref="AA582:AB582"/>
    <mergeCell ref="A585:K585"/>
    <mergeCell ref="L585:N585"/>
    <mergeCell ref="O585:P585"/>
    <mergeCell ref="Q585:R585"/>
    <mergeCell ref="S585:T585"/>
    <mergeCell ref="U585:W585"/>
    <mergeCell ref="X585:Y585"/>
    <mergeCell ref="AA585:AB585"/>
    <mergeCell ref="A584:K584"/>
    <mergeCell ref="L584:N584"/>
    <mergeCell ref="O584:P584"/>
    <mergeCell ref="Q584:R584"/>
    <mergeCell ref="S584:T584"/>
    <mergeCell ref="U584:W584"/>
    <mergeCell ref="X584:Y584"/>
    <mergeCell ref="AA584:AB584"/>
    <mergeCell ref="A583:AI583"/>
    <mergeCell ref="AH575:AH576"/>
    <mergeCell ref="AI575:AI576"/>
    <mergeCell ref="A577:AI577"/>
    <mergeCell ref="A578:K578"/>
    <mergeCell ref="L578:N578"/>
    <mergeCell ref="O578:P578"/>
    <mergeCell ref="Q578:R578"/>
    <mergeCell ref="S578:T578"/>
    <mergeCell ref="U578:W578"/>
    <mergeCell ref="X578:Y578"/>
    <mergeCell ref="AA578:AB578"/>
    <mergeCell ref="L580:N580"/>
    <mergeCell ref="U580:W580"/>
    <mergeCell ref="A581:K581"/>
    <mergeCell ref="L581:N581"/>
    <mergeCell ref="O581:P581"/>
    <mergeCell ref="Q581:R581"/>
    <mergeCell ref="S581:T581"/>
    <mergeCell ref="U581:W581"/>
    <mergeCell ref="X581:Y581"/>
    <mergeCell ref="AA581:AB581"/>
    <mergeCell ref="A579:K579"/>
    <mergeCell ref="L579:N579"/>
    <mergeCell ref="O579:P579"/>
    <mergeCell ref="Q579:R579"/>
    <mergeCell ref="S579:T579"/>
    <mergeCell ref="U579:W579"/>
    <mergeCell ref="X579:Y579"/>
    <mergeCell ref="AA579:AB579"/>
    <mergeCell ref="A580:K580"/>
    <mergeCell ref="O580:P580"/>
    <mergeCell ref="Q580:R580"/>
    <mergeCell ref="A555:AI555"/>
    <mergeCell ref="A563:K563"/>
    <mergeCell ref="L563:N563"/>
    <mergeCell ref="O563:P563"/>
    <mergeCell ref="Q563:R563"/>
    <mergeCell ref="S563:T563"/>
    <mergeCell ref="U563:W563"/>
    <mergeCell ref="X563:Y563"/>
    <mergeCell ref="AA563:AB563"/>
    <mergeCell ref="A567:AI567"/>
    <mergeCell ref="A571:K571"/>
    <mergeCell ref="L571:N571"/>
    <mergeCell ref="O571:P571"/>
    <mergeCell ref="Q571:R571"/>
    <mergeCell ref="S571:T571"/>
    <mergeCell ref="U571:W571"/>
    <mergeCell ref="X571:Y571"/>
    <mergeCell ref="AA571:AB571"/>
    <mergeCell ref="A557:K557"/>
    <mergeCell ref="L557:N557"/>
    <mergeCell ref="O557:P557"/>
    <mergeCell ref="Q557:R557"/>
    <mergeCell ref="S557:T557"/>
    <mergeCell ref="U557:W557"/>
    <mergeCell ref="X557:Y557"/>
    <mergeCell ref="AA557:AB557"/>
    <mergeCell ref="A558:K558"/>
    <mergeCell ref="L558:N558"/>
    <mergeCell ref="O558:P558"/>
    <mergeCell ref="Q558:R558"/>
    <mergeCell ref="S558:T558"/>
    <mergeCell ref="U558:W558"/>
    <mergeCell ref="A539:AI539"/>
    <mergeCell ref="A543:K543"/>
    <mergeCell ref="L543:N543"/>
    <mergeCell ref="O543:P543"/>
    <mergeCell ref="Q543:R543"/>
    <mergeCell ref="S543:T543"/>
    <mergeCell ref="U543:W543"/>
    <mergeCell ref="X543:Y543"/>
    <mergeCell ref="AA543:AB543"/>
    <mergeCell ref="A545:N545"/>
    <mergeCell ref="A546:AF546"/>
    <mergeCell ref="A547:K548"/>
    <mergeCell ref="L547:N548"/>
    <mergeCell ref="O547:T547"/>
    <mergeCell ref="U547:W548"/>
    <mergeCell ref="X547:AC547"/>
    <mergeCell ref="AD547:AG547"/>
    <mergeCell ref="AH547:AH548"/>
    <mergeCell ref="AI547:AI548"/>
    <mergeCell ref="A541:K541"/>
    <mergeCell ref="L541:N541"/>
    <mergeCell ref="O541:P541"/>
    <mergeCell ref="Q541:R541"/>
    <mergeCell ref="S541:T541"/>
    <mergeCell ref="U541:W541"/>
    <mergeCell ref="X541:Y541"/>
    <mergeCell ref="AA541:AB541"/>
    <mergeCell ref="A542:K542"/>
    <mergeCell ref="L542:N542"/>
    <mergeCell ref="O542:P542"/>
    <mergeCell ref="Q542:R542"/>
    <mergeCell ref="S542:T542"/>
    <mergeCell ref="A528:AI528"/>
    <mergeCell ref="A531:AI531"/>
    <mergeCell ref="A532:K532"/>
    <mergeCell ref="L532:N532"/>
    <mergeCell ref="O532:P532"/>
    <mergeCell ref="Q532:R532"/>
    <mergeCell ref="S532:T532"/>
    <mergeCell ref="U532:W532"/>
    <mergeCell ref="X532:Y532"/>
    <mergeCell ref="AA532:AB532"/>
    <mergeCell ref="A535:K535"/>
    <mergeCell ref="L535:N535"/>
    <mergeCell ref="O535:P535"/>
    <mergeCell ref="Q535:R535"/>
    <mergeCell ref="S535:T535"/>
    <mergeCell ref="U535:W535"/>
    <mergeCell ref="X535:Y535"/>
    <mergeCell ref="AA535:AB535"/>
    <mergeCell ref="O530:P530"/>
    <mergeCell ref="Q530:R530"/>
    <mergeCell ref="S530:T530"/>
    <mergeCell ref="U530:W530"/>
    <mergeCell ref="X530:Y530"/>
    <mergeCell ref="AA530:AB530"/>
    <mergeCell ref="X525:Y525"/>
    <mergeCell ref="AA525:AB525"/>
    <mergeCell ref="A526:K526"/>
    <mergeCell ref="L526:N526"/>
    <mergeCell ref="U526:W526"/>
    <mergeCell ref="A527:K527"/>
    <mergeCell ref="L527:N527"/>
    <mergeCell ref="O527:P527"/>
    <mergeCell ref="Q527:R527"/>
    <mergeCell ref="S527:T527"/>
    <mergeCell ref="U527:W527"/>
    <mergeCell ref="X527:Y527"/>
    <mergeCell ref="AA527:AB527"/>
    <mergeCell ref="O526:P526"/>
    <mergeCell ref="Q526:R526"/>
    <mergeCell ref="S526:T526"/>
    <mergeCell ref="X526:Y526"/>
    <mergeCell ref="AA526:AB526"/>
    <mergeCell ref="A525:K525"/>
    <mergeCell ref="AH521:AH522"/>
    <mergeCell ref="AI521:AI522"/>
    <mergeCell ref="AA519:AB519"/>
    <mergeCell ref="A515:K515"/>
    <mergeCell ref="L515:N515"/>
    <mergeCell ref="O515:P515"/>
    <mergeCell ref="Q515:R515"/>
    <mergeCell ref="S515:T515"/>
    <mergeCell ref="U515:W515"/>
    <mergeCell ref="X515:Y515"/>
    <mergeCell ref="AA515:AB515"/>
    <mergeCell ref="A516:K516"/>
    <mergeCell ref="L516:N516"/>
    <mergeCell ref="O516:P516"/>
    <mergeCell ref="Q516:R516"/>
    <mergeCell ref="S516:T516"/>
    <mergeCell ref="U516:W516"/>
    <mergeCell ref="X516:Y516"/>
    <mergeCell ref="AA516:AB516"/>
    <mergeCell ref="A518:K518"/>
    <mergeCell ref="L518:N518"/>
    <mergeCell ref="O518:P518"/>
    <mergeCell ref="Q518:R518"/>
    <mergeCell ref="S518:T518"/>
    <mergeCell ref="U518:W518"/>
    <mergeCell ref="X518:Y518"/>
    <mergeCell ref="AA518:AB518"/>
    <mergeCell ref="O519:P519"/>
    <mergeCell ref="Q519:R519"/>
    <mergeCell ref="S519:T519"/>
    <mergeCell ref="A505:AI505"/>
    <mergeCell ref="A506:K506"/>
    <mergeCell ref="L506:N506"/>
    <mergeCell ref="O506:P506"/>
    <mergeCell ref="Q506:R506"/>
    <mergeCell ref="S506:T506"/>
    <mergeCell ref="U506:W506"/>
    <mergeCell ref="X506:Y506"/>
    <mergeCell ref="AA506:AB506"/>
    <mergeCell ref="AA502:AB502"/>
    <mergeCell ref="O499:P499"/>
    <mergeCell ref="Q499:R499"/>
    <mergeCell ref="S499:T499"/>
    <mergeCell ref="X499:Y499"/>
    <mergeCell ref="AA499:AB499"/>
    <mergeCell ref="A504:K504"/>
    <mergeCell ref="L504:N504"/>
    <mergeCell ref="O504:P504"/>
    <mergeCell ref="Q504:R504"/>
    <mergeCell ref="S504:T504"/>
    <mergeCell ref="U504:W504"/>
    <mergeCell ref="X504:Y504"/>
    <mergeCell ref="AA504:AB504"/>
    <mergeCell ref="S502:T502"/>
    <mergeCell ref="U502:W502"/>
    <mergeCell ref="X502:Y502"/>
    <mergeCell ref="A493:K494"/>
    <mergeCell ref="L493:N494"/>
    <mergeCell ref="O493:T493"/>
    <mergeCell ref="U493:W494"/>
    <mergeCell ref="X493:AC493"/>
    <mergeCell ref="AD493:AG493"/>
    <mergeCell ref="AH493:AH494"/>
    <mergeCell ref="AI493:AI494"/>
    <mergeCell ref="A495:AI495"/>
    <mergeCell ref="A496:K496"/>
    <mergeCell ref="L496:N496"/>
    <mergeCell ref="A497:K497"/>
    <mergeCell ref="L497:N497"/>
    <mergeCell ref="O497:P497"/>
    <mergeCell ref="Q497:R497"/>
    <mergeCell ref="S497:T497"/>
    <mergeCell ref="U497:W497"/>
    <mergeCell ref="X497:Y497"/>
    <mergeCell ref="AA497:AB497"/>
    <mergeCell ref="O494:P494"/>
    <mergeCell ref="Q494:R494"/>
    <mergeCell ref="S494:T494"/>
    <mergeCell ref="X494:Y494"/>
    <mergeCell ref="AA494:AB494"/>
    <mergeCell ref="O496:P496"/>
    <mergeCell ref="Q496:R496"/>
    <mergeCell ref="S496:T496"/>
    <mergeCell ref="U496:W496"/>
    <mergeCell ref="X496:Y496"/>
    <mergeCell ref="AA496:AB496"/>
    <mergeCell ref="A481:K481"/>
    <mergeCell ref="L481:N481"/>
    <mergeCell ref="O481:P481"/>
    <mergeCell ref="Q481:R481"/>
    <mergeCell ref="S481:T481"/>
    <mergeCell ref="U481:W481"/>
    <mergeCell ref="X481:Y481"/>
    <mergeCell ref="AA481:AB481"/>
    <mergeCell ref="A484:K484"/>
    <mergeCell ref="L484:N484"/>
    <mergeCell ref="O484:P484"/>
    <mergeCell ref="Q484:R484"/>
    <mergeCell ref="S484:T484"/>
    <mergeCell ref="U484:W484"/>
    <mergeCell ref="X484:Y484"/>
    <mergeCell ref="AA484:AB484"/>
    <mergeCell ref="A492:AF492"/>
    <mergeCell ref="A482:K482"/>
    <mergeCell ref="L482:N482"/>
    <mergeCell ref="O482:P482"/>
    <mergeCell ref="Q482:R482"/>
    <mergeCell ref="S482:T482"/>
    <mergeCell ref="U482:W482"/>
    <mergeCell ref="X482:Y482"/>
    <mergeCell ref="AA482:AB482"/>
    <mergeCell ref="A483:K483"/>
    <mergeCell ref="L483:N483"/>
    <mergeCell ref="O483:P483"/>
    <mergeCell ref="Q483:R483"/>
    <mergeCell ref="S483:T483"/>
    <mergeCell ref="U483:W483"/>
    <mergeCell ref="X483:Y483"/>
    <mergeCell ref="A473:K473"/>
    <mergeCell ref="L473:N473"/>
    <mergeCell ref="O473:P473"/>
    <mergeCell ref="Q473:R473"/>
    <mergeCell ref="S473:T473"/>
    <mergeCell ref="U473:W473"/>
    <mergeCell ref="X473:Y473"/>
    <mergeCell ref="AA473:AB473"/>
    <mergeCell ref="A474:K474"/>
    <mergeCell ref="L474:N474"/>
    <mergeCell ref="O474:P474"/>
    <mergeCell ref="Q474:R474"/>
    <mergeCell ref="S474:T474"/>
    <mergeCell ref="U474:W474"/>
    <mergeCell ref="X474:Y474"/>
    <mergeCell ref="AA474:AB474"/>
    <mergeCell ref="A479:AI479"/>
    <mergeCell ref="A475:K475"/>
    <mergeCell ref="L475:N475"/>
    <mergeCell ref="AI469:AI470"/>
    <mergeCell ref="A463:K463"/>
    <mergeCell ref="L463:N463"/>
    <mergeCell ref="O463:P463"/>
    <mergeCell ref="Q463:R463"/>
    <mergeCell ref="S463:T463"/>
    <mergeCell ref="U463:W463"/>
    <mergeCell ref="X463:Y463"/>
    <mergeCell ref="AA463:AB463"/>
    <mergeCell ref="A464:K464"/>
    <mergeCell ref="L464:N464"/>
    <mergeCell ref="O464:P464"/>
    <mergeCell ref="Q464:R464"/>
    <mergeCell ref="S464:T464"/>
    <mergeCell ref="A471:AI471"/>
    <mergeCell ref="A472:K472"/>
    <mergeCell ref="L472:N472"/>
    <mergeCell ref="A466:K466"/>
    <mergeCell ref="L466:N466"/>
    <mergeCell ref="O466:P466"/>
    <mergeCell ref="Q466:R466"/>
    <mergeCell ref="S466:T466"/>
    <mergeCell ref="U466:W466"/>
    <mergeCell ref="X466:Y466"/>
    <mergeCell ref="AA466:AB466"/>
    <mergeCell ref="A467:N467"/>
    <mergeCell ref="A468:AF468"/>
    <mergeCell ref="A469:K470"/>
    <mergeCell ref="L469:N470"/>
    <mergeCell ref="O469:T469"/>
    <mergeCell ref="U469:W470"/>
    <mergeCell ref="X469:AC469"/>
    <mergeCell ref="AD469:AG469"/>
    <mergeCell ref="AH469:AH470"/>
    <mergeCell ref="A454:AI454"/>
    <mergeCell ref="A456:K456"/>
    <mergeCell ref="L456:N456"/>
    <mergeCell ref="O456:P456"/>
    <mergeCell ref="Q456:R456"/>
    <mergeCell ref="S456:T456"/>
    <mergeCell ref="U456:W456"/>
    <mergeCell ref="X456:Y456"/>
    <mergeCell ref="AA456:AB456"/>
    <mergeCell ref="A458:K458"/>
    <mergeCell ref="L458:N458"/>
    <mergeCell ref="O458:P458"/>
    <mergeCell ref="Q458:R458"/>
    <mergeCell ref="S458:T458"/>
    <mergeCell ref="U458:W458"/>
    <mergeCell ref="X458:Y458"/>
    <mergeCell ref="AA458:AB458"/>
    <mergeCell ref="A455:K455"/>
    <mergeCell ref="L455:N455"/>
    <mergeCell ref="O455:P455"/>
    <mergeCell ref="Q455:R455"/>
    <mergeCell ref="S455:T455"/>
    <mergeCell ref="U455:W455"/>
    <mergeCell ref="X455:Y455"/>
    <mergeCell ref="AA455:AB455"/>
    <mergeCell ref="U464:W464"/>
    <mergeCell ref="X464:Y464"/>
    <mergeCell ref="AA464:AB464"/>
    <mergeCell ref="A459:K459"/>
    <mergeCell ref="L459:N459"/>
    <mergeCell ref="A446:K446"/>
    <mergeCell ref="L446:N446"/>
    <mergeCell ref="A447:K447"/>
    <mergeCell ref="L447:N447"/>
    <mergeCell ref="O447:P447"/>
    <mergeCell ref="Q447:R447"/>
    <mergeCell ref="S447:T447"/>
    <mergeCell ref="U447:W447"/>
    <mergeCell ref="X447:Y447"/>
    <mergeCell ref="AA447:AB447"/>
    <mergeCell ref="A448:K448"/>
    <mergeCell ref="L448:N448"/>
    <mergeCell ref="O448:P448"/>
    <mergeCell ref="Q448:R448"/>
    <mergeCell ref="S448:T448"/>
    <mergeCell ref="U448:W448"/>
    <mergeCell ref="X448:Y448"/>
    <mergeCell ref="AA448:AB448"/>
    <mergeCell ref="O446:P446"/>
    <mergeCell ref="Q446:R446"/>
    <mergeCell ref="S446:T446"/>
    <mergeCell ref="U446:W446"/>
    <mergeCell ref="X446:Y446"/>
    <mergeCell ref="AA446:AB446"/>
    <mergeCell ref="A440:N440"/>
    <mergeCell ref="O440:P440"/>
    <mergeCell ref="Q440:R440"/>
    <mergeCell ref="S440:T440"/>
    <mergeCell ref="U440:W440"/>
    <mergeCell ref="X440:Y440"/>
    <mergeCell ref="AA440:AB440"/>
    <mergeCell ref="A425:K425"/>
    <mergeCell ref="L425:N425"/>
    <mergeCell ref="O425:P425"/>
    <mergeCell ref="Q425:R425"/>
    <mergeCell ref="S425:T425"/>
    <mergeCell ref="U425:W425"/>
    <mergeCell ref="X425:Y425"/>
    <mergeCell ref="AA425:AB425"/>
    <mergeCell ref="A426:AI426"/>
    <mergeCell ref="A427:K427"/>
    <mergeCell ref="L427:N427"/>
    <mergeCell ref="O427:P427"/>
    <mergeCell ref="Q427:R427"/>
    <mergeCell ref="S427:T427"/>
    <mergeCell ref="U427:W427"/>
    <mergeCell ref="Q429:R429"/>
    <mergeCell ref="S429:T429"/>
    <mergeCell ref="U429:W429"/>
    <mergeCell ref="X429:Y429"/>
    <mergeCell ref="AA429:AB429"/>
    <mergeCell ref="A431:K431"/>
    <mergeCell ref="L431:N431"/>
    <mergeCell ref="O431:P431"/>
    <mergeCell ref="Q431:R431"/>
    <mergeCell ref="S431:T431"/>
    <mergeCell ref="Q421:R421"/>
    <mergeCell ref="S421:T421"/>
    <mergeCell ref="U421:W421"/>
    <mergeCell ref="X421:Y421"/>
    <mergeCell ref="AA421:AB421"/>
    <mergeCell ref="O420:P420"/>
    <mergeCell ref="Q420:R420"/>
    <mergeCell ref="S420:T420"/>
    <mergeCell ref="X420:Y420"/>
    <mergeCell ref="AA420:AB420"/>
    <mergeCell ref="A423:AI423"/>
    <mergeCell ref="A430:K430"/>
    <mergeCell ref="L430:N430"/>
    <mergeCell ref="O430:P430"/>
    <mergeCell ref="Q430:R430"/>
    <mergeCell ref="S430:T430"/>
    <mergeCell ref="U430:W430"/>
    <mergeCell ref="X430:Y430"/>
    <mergeCell ref="AA430:AB430"/>
    <mergeCell ref="X427:Y427"/>
    <mergeCell ref="AA427:AB427"/>
    <mergeCell ref="A428:K428"/>
    <mergeCell ref="L428:N428"/>
    <mergeCell ref="O428:P428"/>
    <mergeCell ref="Q428:R428"/>
    <mergeCell ref="S428:T428"/>
    <mergeCell ref="U428:W428"/>
    <mergeCell ref="X428:Y428"/>
    <mergeCell ref="AA428:AB428"/>
    <mergeCell ref="A429:K429"/>
    <mergeCell ref="L429:N429"/>
    <mergeCell ref="O429:P429"/>
    <mergeCell ref="AI415:AI416"/>
    <mergeCell ref="A408:K408"/>
    <mergeCell ref="L408:N408"/>
    <mergeCell ref="O408:P408"/>
    <mergeCell ref="Q408:R408"/>
    <mergeCell ref="S408:T408"/>
    <mergeCell ref="U408:W408"/>
    <mergeCell ref="X408:Y408"/>
    <mergeCell ref="AA408:AB408"/>
    <mergeCell ref="A409:K409"/>
    <mergeCell ref="L409:N409"/>
    <mergeCell ref="O409:P409"/>
    <mergeCell ref="Q409:R409"/>
    <mergeCell ref="S409:T409"/>
    <mergeCell ref="L419:N419"/>
    <mergeCell ref="O419:P419"/>
    <mergeCell ref="Q419:R419"/>
    <mergeCell ref="S419:T419"/>
    <mergeCell ref="U419:W419"/>
    <mergeCell ref="X419:Y419"/>
    <mergeCell ref="AA419:AB419"/>
    <mergeCell ref="A411:K411"/>
    <mergeCell ref="L411:N411"/>
    <mergeCell ref="O411:P411"/>
    <mergeCell ref="Q411:R411"/>
    <mergeCell ref="S411:T411"/>
    <mergeCell ref="U411:W411"/>
    <mergeCell ref="X411:Y411"/>
    <mergeCell ref="AA411:AB411"/>
    <mergeCell ref="A413:N413"/>
    <mergeCell ref="A414:AF414"/>
    <mergeCell ref="A415:K416"/>
    <mergeCell ref="AD415:AG415"/>
    <mergeCell ref="AH415:AH416"/>
    <mergeCell ref="A402:K402"/>
    <mergeCell ref="L402:N402"/>
    <mergeCell ref="O402:P402"/>
    <mergeCell ref="Q402:R402"/>
    <mergeCell ref="S402:T402"/>
    <mergeCell ref="U402:W402"/>
    <mergeCell ref="X402:Y402"/>
    <mergeCell ref="AA402:AB402"/>
    <mergeCell ref="O392:P392"/>
    <mergeCell ref="Q392:R392"/>
    <mergeCell ref="S392:T392"/>
    <mergeCell ref="X392:Y392"/>
    <mergeCell ref="AA392:AB392"/>
    <mergeCell ref="A397:K397"/>
    <mergeCell ref="L397:N397"/>
    <mergeCell ref="O397:P397"/>
    <mergeCell ref="Q397:R397"/>
    <mergeCell ref="S397:T397"/>
    <mergeCell ref="U397:W397"/>
    <mergeCell ref="X397:Y397"/>
    <mergeCell ref="AA397:AB397"/>
    <mergeCell ref="L392:N392"/>
    <mergeCell ref="A396:K396"/>
    <mergeCell ref="L396:N396"/>
    <mergeCell ref="O396:P396"/>
    <mergeCell ref="Q396:R396"/>
    <mergeCell ref="S396:T396"/>
    <mergeCell ref="U396:W396"/>
    <mergeCell ref="X396:Y396"/>
    <mergeCell ref="AA396:AB396"/>
    <mergeCell ref="U387:W388"/>
    <mergeCell ref="X387:AC387"/>
    <mergeCell ref="AD387:AG387"/>
    <mergeCell ref="AH387:AH388"/>
    <mergeCell ref="AI387:AI388"/>
    <mergeCell ref="A389:AI389"/>
    <mergeCell ref="A390:K390"/>
    <mergeCell ref="L390:N390"/>
    <mergeCell ref="O390:P390"/>
    <mergeCell ref="Q390:R390"/>
    <mergeCell ref="S390:T390"/>
    <mergeCell ref="U390:W390"/>
    <mergeCell ref="X390:Y390"/>
    <mergeCell ref="AA390:AB390"/>
    <mergeCell ref="U392:W392"/>
    <mergeCell ref="A393:K393"/>
    <mergeCell ref="L393:N393"/>
    <mergeCell ref="O393:P393"/>
    <mergeCell ref="Q393:R393"/>
    <mergeCell ref="S393:T393"/>
    <mergeCell ref="U393:W393"/>
    <mergeCell ref="X393:Y393"/>
    <mergeCell ref="AA393:AB393"/>
    <mergeCell ref="A391:K391"/>
    <mergeCell ref="L391:N391"/>
    <mergeCell ref="O391:P391"/>
    <mergeCell ref="Q391:R391"/>
    <mergeCell ref="S391:T391"/>
    <mergeCell ref="U391:W391"/>
    <mergeCell ref="X391:Y391"/>
    <mergeCell ref="AA391:AB391"/>
    <mergeCell ref="A392:K392"/>
    <mergeCell ref="A353:AI353"/>
    <mergeCell ref="A354:K354"/>
    <mergeCell ref="L354:N354"/>
    <mergeCell ref="O354:P354"/>
    <mergeCell ref="Q354:R354"/>
    <mergeCell ref="S354:T354"/>
    <mergeCell ref="A372:AI372"/>
    <mergeCell ref="A374:K374"/>
    <mergeCell ref="L374:N374"/>
    <mergeCell ref="O374:P374"/>
    <mergeCell ref="Q374:R374"/>
    <mergeCell ref="S374:T374"/>
    <mergeCell ref="U374:W374"/>
    <mergeCell ref="X374:Y374"/>
    <mergeCell ref="AA374:AB374"/>
    <mergeCell ref="A380:AI380"/>
    <mergeCell ref="A383:K383"/>
    <mergeCell ref="L383:N383"/>
    <mergeCell ref="O383:P383"/>
    <mergeCell ref="Q383:R383"/>
    <mergeCell ref="S383:T383"/>
    <mergeCell ref="U383:W383"/>
    <mergeCell ref="X383:Y383"/>
    <mergeCell ref="AA383:AB383"/>
    <mergeCell ref="A373:K373"/>
    <mergeCell ref="L373:N373"/>
    <mergeCell ref="O373:P373"/>
    <mergeCell ref="Q373:R373"/>
    <mergeCell ref="S373:T373"/>
    <mergeCell ref="U373:W373"/>
    <mergeCell ref="X373:Y373"/>
    <mergeCell ref="AA373:AB373"/>
    <mergeCell ref="O101:P101"/>
    <mergeCell ref="Q101:R101"/>
    <mergeCell ref="S101:T101"/>
    <mergeCell ref="U101:W101"/>
    <mergeCell ref="X101:Y101"/>
    <mergeCell ref="AA101:AB101"/>
    <mergeCell ref="E328:F328"/>
    <mergeCell ref="G328:I328"/>
    <mergeCell ref="J327:J328"/>
    <mergeCell ref="K328:L328"/>
    <mergeCell ref="M328:O328"/>
    <mergeCell ref="A175:K175"/>
    <mergeCell ref="L175:N175"/>
    <mergeCell ref="O175:P175"/>
    <mergeCell ref="Q175:R175"/>
    <mergeCell ref="S175:T175"/>
    <mergeCell ref="U175:W175"/>
    <mergeCell ref="X175:Y175"/>
    <mergeCell ref="AA175:AB175"/>
    <mergeCell ref="P328:Q328"/>
    <mergeCell ref="R328:S328"/>
    <mergeCell ref="T328:U328"/>
    <mergeCell ref="W328:X328"/>
    <mergeCell ref="Y328:AA328"/>
    <mergeCell ref="A323:K323"/>
    <mergeCell ref="L323:N323"/>
    <mergeCell ref="O323:P323"/>
    <mergeCell ref="Q323:R323"/>
    <mergeCell ref="S323:T323"/>
    <mergeCell ref="U323:W323"/>
    <mergeCell ref="Q2:Z2"/>
    <mergeCell ref="A329:B329"/>
    <mergeCell ref="C329:D329"/>
    <mergeCell ref="E329:F329"/>
    <mergeCell ref="G329:I329"/>
    <mergeCell ref="K329:L329"/>
    <mergeCell ref="M329:O329"/>
    <mergeCell ref="P329:Q329"/>
    <mergeCell ref="R329:S329"/>
    <mergeCell ref="T329:U329"/>
    <mergeCell ref="W329:X329"/>
    <mergeCell ref="Y329:AA329"/>
    <mergeCell ref="A330:B330"/>
    <mergeCell ref="C330:D330"/>
    <mergeCell ref="E330:F330"/>
    <mergeCell ref="G330:I330"/>
    <mergeCell ref="K330:L330"/>
    <mergeCell ref="M330:O330"/>
    <mergeCell ref="P330:Q330"/>
    <mergeCell ref="R330:S330"/>
    <mergeCell ref="T330:U330"/>
    <mergeCell ref="W330:X330"/>
    <mergeCell ref="Y330:AA330"/>
    <mergeCell ref="A325:AF325"/>
    <mergeCell ref="A326:AF326"/>
    <mergeCell ref="C327:I327"/>
    <mergeCell ref="K327:S327"/>
    <mergeCell ref="T327:AA327"/>
    <mergeCell ref="A327:B328"/>
    <mergeCell ref="C328:D328"/>
    <mergeCell ref="A101:K101"/>
    <mergeCell ref="L101:N101"/>
    <mergeCell ref="X323:Y323"/>
    <mergeCell ref="AA323:AB323"/>
    <mergeCell ref="A324:N324"/>
    <mergeCell ref="O324:P324"/>
    <mergeCell ref="Q324:R324"/>
    <mergeCell ref="S324:T324"/>
    <mergeCell ref="U324:W324"/>
    <mergeCell ref="X324:Y324"/>
    <mergeCell ref="AA324:AB324"/>
    <mergeCell ref="A320:K320"/>
    <mergeCell ref="L320:N320"/>
    <mergeCell ref="O320:P320"/>
    <mergeCell ref="Q320:R320"/>
    <mergeCell ref="S320:T320"/>
    <mergeCell ref="U320:W320"/>
    <mergeCell ref="X320:Y320"/>
    <mergeCell ref="AA320:AB320"/>
    <mergeCell ref="A321:K321"/>
    <mergeCell ref="L321:N321"/>
    <mergeCell ref="O321:P321"/>
    <mergeCell ref="Q321:R321"/>
    <mergeCell ref="S321:T321"/>
    <mergeCell ref="U321:W321"/>
    <mergeCell ref="X321:Y321"/>
    <mergeCell ref="AA321:AB321"/>
    <mergeCell ref="A322:K322"/>
    <mergeCell ref="L322:N322"/>
    <mergeCell ref="O322:P322"/>
    <mergeCell ref="Q322:R322"/>
    <mergeCell ref="S322:T322"/>
    <mergeCell ref="U322:W322"/>
    <mergeCell ref="X322:Y322"/>
    <mergeCell ref="AA322:AB322"/>
    <mergeCell ref="A317:K317"/>
    <mergeCell ref="L317:N317"/>
    <mergeCell ref="O317:P317"/>
    <mergeCell ref="Q317:R317"/>
    <mergeCell ref="S317:T317"/>
    <mergeCell ref="U317:W317"/>
    <mergeCell ref="X317:Y317"/>
    <mergeCell ref="AA317:AB317"/>
    <mergeCell ref="A318:K318"/>
    <mergeCell ref="L318:N318"/>
    <mergeCell ref="O318:P318"/>
    <mergeCell ref="Q318:R318"/>
    <mergeCell ref="S318:T318"/>
    <mergeCell ref="U318:W318"/>
    <mergeCell ref="X318:Y318"/>
    <mergeCell ref="AA318:AB318"/>
    <mergeCell ref="A319:AI319"/>
    <mergeCell ref="A314:K314"/>
    <mergeCell ref="L314:N314"/>
    <mergeCell ref="O314:P314"/>
    <mergeCell ref="Q314:R314"/>
    <mergeCell ref="S314:T314"/>
    <mergeCell ref="U314:W314"/>
    <mergeCell ref="X314:Y314"/>
    <mergeCell ref="AA314:AB314"/>
    <mergeCell ref="A316:K316"/>
    <mergeCell ref="L316:N316"/>
    <mergeCell ref="O316:P316"/>
    <mergeCell ref="Q316:R316"/>
    <mergeCell ref="S316:T316"/>
    <mergeCell ref="U316:W316"/>
    <mergeCell ref="X316:Y316"/>
    <mergeCell ref="AA316:AB316"/>
    <mergeCell ref="A315:K315"/>
    <mergeCell ref="L315:N315"/>
    <mergeCell ref="O315:P315"/>
    <mergeCell ref="Q315:R315"/>
    <mergeCell ref="S315:T315"/>
    <mergeCell ref="U315:W315"/>
    <mergeCell ref="X315:Y315"/>
    <mergeCell ref="AA315:AB315"/>
    <mergeCell ref="A311:K311"/>
    <mergeCell ref="L311:N311"/>
    <mergeCell ref="O311:P311"/>
    <mergeCell ref="Q311:R311"/>
    <mergeCell ref="S311:T311"/>
    <mergeCell ref="U311:W311"/>
    <mergeCell ref="X311:Y311"/>
    <mergeCell ref="AA311:AB311"/>
    <mergeCell ref="A312:AI312"/>
    <mergeCell ref="A313:K313"/>
    <mergeCell ref="L313:N313"/>
    <mergeCell ref="O313:P313"/>
    <mergeCell ref="Q313:R313"/>
    <mergeCell ref="S313:T313"/>
    <mergeCell ref="U313:W313"/>
    <mergeCell ref="X313:Y313"/>
    <mergeCell ref="AA313:AB313"/>
    <mergeCell ref="A308:AI308"/>
    <mergeCell ref="A309:K309"/>
    <mergeCell ref="L309:N309"/>
    <mergeCell ref="O309:P309"/>
    <mergeCell ref="Q309:R309"/>
    <mergeCell ref="S309:T309"/>
    <mergeCell ref="U309:W309"/>
    <mergeCell ref="X309:Y309"/>
    <mergeCell ref="AA309:AB309"/>
    <mergeCell ref="A310:K310"/>
    <mergeCell ref="L310:N310"/>
    <mergeCell ref="O310:P310"/>
    <mergeCell ref="Q310:R310"/>
    <mergeCell ref="S310:T310"/>
    <mergeCell ref="U310:W310"/>
    <mergeCell ref="X310:Y310"/>
    <mergeCell ref="AA310:AB310"/>
    <mergeCell ref="A305:K305"/>
    <mergeCell ref="L305:N305"/>
    <mergeCell ref="O305:P305"/>
    <mergeCell ref="Q305:R305"/>
    <mergeCell ref="S305:T305"/>
    <mergeCell ref="U305:W305"/>
    <mergeCell ref="X305:Y305"/>
    <mergeCell ref="AA305:AB305"/>
    <mergeCell ref="A306:K306"/>
    <mergeCell ref="L306:N306"/>
    <mergeCell ref="O306:P306"/>
    <mergeCell ref="Q306:R306"/>
    <mergeCell ref="S306:T306"/>
    <mergeCell ref="U306:W306"/>
    <mergeCell ref="X306:Y306"/>
    <mergeCell ref="AA306:AB306"/>
    <mergeCell ref="A307:K307"/>
    <mergeCell ref="L307:N307"/>
    <mergeCell ref="O307:P307"/>
    <mergeCell ref="Q307:R307"/>
    <mergeCell ref="S307:T307"/>
    <mergeCell ref="U307:W307"/>
    <mergeCell ref="X307:Y307"/>
    <mergeCell ref="AA307:AB307"/>
    <mergeCell ref="AH301:AH302"/>
    <mergeCell ref="AI301:AI302"/>
    <mergeCell ref="A303:AI303"/>
    <mergeCell ref="A299:N299"/>
    <mergeCell ref="O299:P299"/>
    <mergeCell ref="Q299:R299"/>
    <mergeCell ref="S299:T299"/>
    <mergeCell ref="U299:W299"/>
    <mergeCell ref="X299:Y299"/>
    <mergeCell ref="AA299:AB299"/>
    <mergeCell ref="A304:K304"/>
    <mergeCell ref="L304:N304"/>
    <mergeCell ref="O304:P304"/>
    <mergeCell ref="Q304:R304"/>
    <mergeCell ref="S304:T304"/>
    <mergeCell ref="U304:W304"/>
    <mergeCell ref="X304:Y304"/>
    <mergeCell ref="AA304:AB304"/>
    <mergeCell ref="A298:K298"/>
    <mergeCell ref="L298:N298"/>
    <mergeCell ref="O298:P298"/>
    <mergeCell ref="Q298:R298"/>
    <mergeCell ref="S298:T298"/>
    <mergeCell ref="U298:W298"/>
    <mergeCell ref="X298:Y298"/>
    <mergeCell ref="AA298:AB298"/>
    <mergeCell ref="A300:AF300"/>
    <mergeCell ref="O301:T301"/>
    <mergeCell ref="X301:AC301"/>
    <mergeCell ref="AD301:AG301"/>
    <mergeCell ref="A301:K302"/>
    <mergeCell ref="L301:N302"/>
    <mergeCell ref="O302:P302"/>
    <mergeCell ref="Q302:R302"/>
    <mergeCell ref="S302:T302"/>
    <mergeCell ref="U301:W302"/>
    <mergeCell ref="X302:Y302"/>
    <mergeCell ref="AA302:AB302"/>
    <mergeCell ref="A295:K295"/>
    <mergeCell ref="L295:N295"/>
    <mergeCell ref="O295:P295"/>
    <mergeCell ref="Q295:R295"/>
    <mergeCell ref="S295:T295"/>
    <mergeCell ref="U295:W295"/>
    <mergeCell ref="X295:Y295"/>
    <mergeCell ref="AA295:AB295"/>
    <mergeCell ref="A296:K296"/>
    <mergeCell ref="L296:N296"/>
    <mergeCell ref="O296:P296"/>
    <mergeCell ref="Q296:R296"/>
    <mergeCell ref="S296:T296"/>
    <mergeCell ref="U296:W296"/>
    <mergeCell ref="X296:Y296"/>
    <mergeCell ref="AA296:AB296"/>
    <mergeCell ref="A297:K297"/>
    <mergeCell ref="L297:N297"/>
    <mergeCell ref="O297:P297"/>
    <mergeCell ref="Q297:R297"/>
    <mergeCell ref="S297:T297"/>
    <mergeCell ref="U297:W297"/>
    <mergeCell ref="X297:Y297"/>
    <mergeCell ref="AA297:AB297"/>
    <mergeCell ref="A292:K292"/>
    <mergeCell ref="L292:N292"/>
    <mergeCell ref="O292:P292"/>
    <mergeCell ref="Q292:R292"/>
    <mergeCell ref="S292:T292"/>
    <mergeCell ref="U292:W292"/>
    <mergeCell ref="X292:Y292"/>
    <mergeCell ref="AA292:AB292"/>
    <mergeCell ref="A293:K293"/>
    <mergeCell ref="L293:N293"/>
    <mergeCell ref="O293:P293"/>
    <mergeCell ref="Q293:R293"/>
    <mergeCell ref="S293:T293"/>
    <mergeCell ref="U293:W293"/>
    <mergeCell ref="X293:Y293"/>
    <mergeCell ref="AA293:AB293"/>
    <mergeCell ref="A294:AI294"/>
    <mergeCell ref="A289:K289"/>
    <mergeCell ref="L289:N289"/>
    <mergeCell ref="O289:P289"/>
    <mergeCell ref="Q289:R289"/>
    <mergeCell ref="S289:T289"/>
    <mergeCell ref="U289:W289"/>
    <mergeCell ref="X289:Y289"/>
    <mergeCell ref="AA289:AB289"/>
    <mergeCell ref="A290:K290"/>
    <mergeCell ref="L290:N290"/>
    <mergeCell ref="O290:P290"/>
    <mergeCell ref="Q290:R290"/>
    <mergeCell ref="S290:T290"/>
    <mergeCell ref="U290:W290"/>
    <mergeCell ref="X290:Y290"/>
    <mergeCell ref="AA290:AB290"/>
    <mergeCell ref="A291:K291"/>
    <mergeCell ref="L291:N291"/>
    <mergeCell ref="O291:P291"/>
    <mergeCell ref="Q291:R291"/>
    <mergeCell ref="S291:T291"/>
    <mergeCell ref="U291:W291"/>
    <mergeCell ref="X291:Y291"/>
    <mergeCell ref="AA291:AB291"/>
    <mergeCell ref="A283:K283"/>
    <mergeCell ref="L283:N283"/>
    <mergeCell ref="O283:P283"/>
    <mergeCell ref="Q283:R283"/>
    <mergeCell ref="S283:T283"/>
    <mergeCell ref="U283:W283"/>
    <mergeCell ref="X283:Y283"/>
    <mergeCell ref="AA283:AB283"/>
    <mergeCell ref="A284:K284"/>
    <mergeCell ref="L284:N284"/>
    <mergeCell ref="O284:P284"/>
    <mergeCell ref="Q284:R284"/>
    <mergeCell ref="A286:AI286"/>
    <mergeCell ref="U285:W285"/>
    <mergeCell ref="X285:Y285"/>
    <mergeCell ref="AA285:AB285"/>
    <mergeCell ref="A288:K288"/>
    <mergeCell ref="L288:N288"/>
    <mergeCell ref="O288:P288"/>
    <mergeCell ref="Q288:R288"/>
    <mergeCell ref="S288:T288"/>
    <mergeCell ref="U288:W288"/>
    <mergeCell ref="X288:Y288"/>
    <mergeCell ref="AA288:AB288"/>
    <mergeCell ref="S284:T284"/>
    <mergeCell ref="U284:W284"/>
    <mergeCell ref="X284:Y284"/>
    <mergeCell ref="AA284:AB284"/>
    <mergeCell ref="AA287:AB287"/>
    <mergeCell ref="A280:K280"/>
    <mergeCell ref="L280:N280"/>
    <mergeCell ref="O280:P280"/>
    <mergeCell ref="Q280:R280"/>
    <mergeCell ref="S280:T280"/>
    <mergeCell ref="U280:W280"/>
    <mergeCell ref="X280:Y280"/>
    <mergeCell ref="AA280:AB280"/>
    <mergeCell ref="A281:K281"/>
    <mergeCell ref="L281:N281"/>
    <mergeCell ref="O281:P281"/>
    <mergeCell ref="Q281:R281"/>
    <mergeCell ref="S281:T281"/>
    <mergeCell ref="U281:W281"/>
    <mergeCell ref="X281:Y281"/>
    <mergeCell ref="AA281:AB281"/>
    <mergeCell ref="A282:AI282"/>
    <mergeCell ref="A277:K277"/>
    <mergeCell ref="L277:N277"/>
    <mergeCell ref="O277:P277"/>
    <mergeCell ref="Q277:R277"/>
    <mergeCell ref="S277:T277"/>
    <mergeCell ref="U277:W277"/>
    <mergeCell ref="X277:Y277"/>
    <mergeCell ref="AA277:AB277"/>
    <mergeCell ref="A278:K278"/>
    <mergeCell ref="L278:N278"/>
    <mergeCell ref="O278:P278"/>
    <mergeCell ref="Q278:R278"/>
    <mergeCell ref="S278:T278"/>
    <mergeCell ref="U278:W278"/>
    <mergeCell ref="X278:Y278"/>
    <mergeCell ref="AA278:AB278"/>
    <mergeCell ref="A279:K279"/>
    <mergeCell ref="L279:N279"/>
    <mergeCell ref="O279:P279"/>
    <mergeCell ref="Q279:R279"/>
    <mergeCell ref="S279:T279"/>
    <mergeCell ref="U279:W279"/>
    <mergeCell ref="X279:Y279"/>
    <mergeCell ref="AA279:AB279"/>
    <mergeCell ref="A273:AF273"/>
    <mergeCell ref="O274:T274"/>
    <mergeCell ref="X274:AC274"/>
    <mergeCell ref="AD274:AG274"/>
    <mergeCell ref="A274:K275"/>
    <mergeCell ref="L274:N275"/>
    <mergeCell ref="O275:P275"/>
    <mergeCell ref="Q275:R275"/>
    <mergeCell ref="S275:T275"/>
    <mergeCell ref="U274:W275"/>
    <mergeCell ref="X275:Y275"/>
    <mergeCell ref="AA275:AB275"/>
    <mergeCell ref="AH274:AH275"/>
    <mergeCell ref="AI274:AI275"/>
    <mergeCell ref="A276:AI276"/>
    <mergeCell ref="A271:K271"/>
    <mergeCell ref="L271:N271"/>
    <mergeCell ref="O271:P271"/>
    <mergeCell ref="Q271:R271"/>
    <mergeCell ref="S271:T271"/>
    <mergeCell ref="U271:W271"/>
    <mergeCell ref="X271:Y271"/>
    <mergeCell ref="AA271:AB271"/>
    <mergeCell ref="A272:N272"/>
    <mergeCell ref="O272:P272"/>
    <mergeCell ref="Q272:R272"/>
    <mergeCell ref="S272:T272"/>
    <mergeCell ref="U272:W272"/>
    <mergeCell ref="X272:Y272"/>
    <mergeCell ref="AA272:AB272"/>
    <mergeCell ref="A267:K267"/>
    <mergeCell ref="L267:N267"/>
    <mergeCell ref="O267:P267"/>
    <mergeCell ref="Q267:R267"/>
    <mergeCell ref="S267:T267"/>
    <mergeCell ref="U267:W267"/>
    <mergeCell ref="X267:Y267"/>
    <mergeCell ref="AA267:AB267"/>
    <mergeCell ref="A268:K268"/>
    <mergeCell ref="L268:N268"/>
    <mergeCell ref="O268:P268"/>
    <mergeCell ref="Q268:R268"/>
    <mergeCell ref="S268:T268"/>
    <mergeCell ref="U268:W268"/>
    <mergeCell ref="X268:Y268"/>
    <mergeCell ref="AA268:AB268"/>
    <mergeCell ref="A270:K270"/>
    <mergeCell ref="L270:N270"/>
    <mergeCell ref="O270:P270"/>
    <mergeCell ref="Q270:R270"/>
    <mergeCell ref="S270:T270"/>
    <mergeCell ref="U270:W270"/>
    <mergeCell ref="X270:Y270"/>
    <mergeCell ref="AA270:AB270"/>
    <mergeCell ref="A269:K269"/>
    <mergeCell ref="L269:N269"/>
    <mergeCell ref="O269:P269"/>
    <mergeCell ref="Q269:R269"/>
    <mergeCell ref="S269:T269"/>
    <mergeCell ref="U269:W269"/>
    <mergeCell ref="X269:Y269"/>
    <mergeCell ref="AA269:AB269"/>
    <mergeCell ref="A264:K264"/>
    <mergeCell ref="L264:N264"/>
    <mergeCell ref="O264:P264"/>
    <mergeCell ref="Q264:R264"/>
    <mergeCell ref="S264:T264"/>
    <mergeCell ref="U264:W264"/>
    <mergeCell ref="X264:Y264"/>
    <mergeCell ref="AA264:AB264"/>
    <mergeCell ref="A265:K265"/>
    <mergeCell ref="L265:N265"/>
    <mergeCell ref="O265:P265"/>
    <mergeCell ref="Q265:R265"/>
    <mergeCell ref="S265:T265"/>
    <mergeCell ref="U265:W265"/>
    <mergeCell ref="X265:Y265"/>
    <mergeCell ref="AA265:AB265"/>
    <mergeCell ref="A266:AI266"/>
    <mergeCell ref="A261:K261"/>
    <mergeCell ref="L261:N261"/>
    <mergeCell ref="O261:P261"/>
    <mergeCell ref="Q261:R261"/>
    <mergeCell ref="S261:T261"/>
    <mergeCell ref="U261:W261"/>
    <mergeCell ref="X261:Y261"/>
    <mergeCell ref="AA261:AB261"/>
    <mergeCell ref="A262:K262"/>
    <mergeCell ref="L262:N262"/>
    <mergeCell ref="O262:P262"/>
    <mergeCell ref="Q262:R262"/>
    <mergeCell ref="S262:T262"/>
    <mergeCell ref="U262:W262"/>
    <mergeCell ref="X262:Y262"/>
    <mergeCell ref="AA262:AB262"/>
    <mergeCell ref="A263:K263"/>
    <mergeCell ref="L263:N263"/>
    <mergeCell ref="O263:P263"/>
    <mergeCell ref="Q263:R263"/>
    <mergeCell ref="S263:T263"/>
    <mergeCell ref="U263:W263"/>
    <mergeCell ref="X263:Y263"/>
    <mergeCell ref="AA263:AB263"/>
    <mergeCell ref="A258:AI258"/>
    <mergeCell ref="A259:K259"/>
    <mergeCell ref="L259:N259"/>
    <mergeCell ref="O259:P259"/>
    <mergeCell ref="Q259:R259"/>
    <mergeCell ref="S259:T259"/>
    <mergeCell ref="U259:W259"/>
    <mergeCell ref="X259:Y259"/>
    <mergeCell ref="AA259:AB259"/>
    <mergeCell ref="A260:K260"/>
    <mergeCell ref="L260:N260"/>
    <mergeCell ref="O260:P260"/>
    <mergeCell ref="Q260:R260"/>
    <mergeCell ref="S260:T260"/>
    <mergeCell ref="U260:W260"/>
    <mergeCell ref="X260:Y260"/>
    <mergeCell ref="AA260:AB260"/>
    <mergeCell ref="A255:AI255"/>
    <mergeCell ref="A256:K256"/>
    <mergeCell ref="L256:N256"/>
    <mergeCell ref="O256:P256"/>
    <mergeCell ref="Q256:R256"/>
    <mergeCell ref="S256:T256"/>
    <mergeCell ref="U256:W256"/>
    <mergeCell ref="X256:Y256"/>
    <mergeCell ref="AA256:AB256"/>
    <mergeCell ref="A257:K257"/>
    <mergeCell ref="L257:N257"/>
    <mergeCell ref="O257:P257"/>
    <mergeCell ref="Q257:R257"/>
    <mergeCell ref="S257:T257"/>
    <mergeCell ref="U257:W257"/>
    <mergeCell ref="X257:Y257"/>
    <mergeCell ref="AA257:AB257"/>
    <mergeCell ref="A252:K252"/>
    <mergeCell ref="L252:N252"/>
    <mergeCell ref="O252:P252"/>
    <mergeCell ref="Q252:R252"/>
    <mergeCell ref="S252:T252"/>
    <mergeCell ref="U252:W252"/>
    <mergeCell ref="X252:Y252"/>
    <mergeCell ref="AA252:AB252"/>
    <mergeCell ref="A253:K253"/>
    <mergeCell ref="L253:N253"/>
    <mergeCell ref="O253:P253"/>
    <mergeCell ref="Q253:R253"/>
    <mergeCell ref="S253:T253"/>
    <mergeCell ref="U253:W253"/>
    <mergeCell ref="X253:Y253"/>
    <mergeCell ref="AA253:AB253"/>
    <mergeCell ref="A254:K254"/>
    <mergeCell ref="L254:N254"/>
    <mergeCell ref="O254:P254"/>
    <mergeCell ref="Q254:R254"/>
    <mergeCell ref="S254:T254"/>
    <mergeCell ref="U254:W254"/>
    <mergeCell ref="X254:Y254"/>
    <mergeCell ref="AA254:AB254"/>
    <mergeCell ref="A249:AI249"/>
    <mergeCell ref="A250:K250"/>
    <mergeCell ref="L250:N250"/>
    <mergeCell ref="O250:P250"/>
    <mergeCell ref="Q250:R250"/>
    <mergeCell ref="S250:T250"/>
    <mergeCell ref="U250:W250"/>
    <mergeCell ref="X250:Y250"/>
    <mergeCell ref="AA250:AB250"/>
    <mergeCell ref="AH247:AH248"/>
    <mergeCell ref="AI247:AI248"/>
    <mergeCell ref="A251:K251"/>
    <mergeCell ref="L251:N251"/>
    <mergeCell ref="O251:P251"/>
    <mergeCell ref="Q251:R251"/>
    <mergeCell ref="S251:T251"/>
    <mergeCell ref="U251:W251"/>
    <mergeCell ref="X251:Y251"/>
    <mergeCell ref="AA251:AB251"/>
    <mergeCell ref="A247:K248"/>
    <mergeCell ref="L247:N248"/>
    <mergeCell ref="O248:P248"/>
    <mergeCell ref="Q248:R248"/>
    <mergeCell ref="S248:T248"/>
    <mergeCell ref="U247:W248"/>
    <mergeCell ref="X248:Y248"/>
    <mergeCell ref="AA248:AB248"/>
    <mergeCell ref="A245:N245"/>
    <mergeCell ref="O245:P245"/>
    <mergeCell ref="Q245:R245"/>
    <mergeCell ref="S245:T245"/>
    <mergeCell ref="U245:W245"/>
    <mergeCell ref="X245:Y245"/>
    <mergeCell ref="AA245:AB245"/>
    <mergeCell ref="A246:AF246"/>
    <mergeCell ref="O247:T247"/>
    <mergeCell ref="X247:AC247"/>
    <mergeCell ref="AD247:AG247"/>
    <mergeCell ref="S241:T241"/>
    <mergeCell ref="U241:W241"/>
    <mergeCell ref="X241:Y241"/>
    <mergeCell ref="AA241:AB241"/>
    <mergeCell ref="A242:K242"/>
    <mergeCell ref="L242:N242"/>
    <mergeCell ref="O242:P242"/>
    <mergeCell ref="Q242:R242"/>
    <mergeCell ref="S242:T242"/>
    <mergeCell ref="U242:W242"/>
    <mergeCell ref="X242:Y242"/>
    <mergeCell ref="AA242:AB242"/>
    <mergeCell ref="A244:K244"/>
    <mergeCell ref="L244:N244"/>
    <mergeCell ref="O244:P244"/>
    <mergeCell ref="Q244:R244"/>
    <mergeCell ref="S244:T244"/>
    <mergeCell ref="U244:W244"/>
    <mergeCell ref="X244:Y244"/>
    <mergeCell ref="AA244:AB244"/>
    <mergeCell ref="A243:K243"/>
    <mergeCell ref="L243:N243"/>
    <mergeCell ref="O243:P243"/>
    <mergeCell ref="Q243:R243"/>
    <mergeCell ref="S243:T243"/>
    <mergeCell ref="U243:W243"/>
    <mergeCell ref="X243:Y243"/>
    <mergeCell ref="AA243:AB243"/>
    <mergeCell ref="A238:K238"/>
    <mergeCell ref="L238:N238"/>
    <mergeCell ref="O238:P238"/>
    <mergeCell ref="Q238:R238"/>
    <mergeCell ref="S238:T238"/>
    <mergeCell ref="U238:W238"/>
    <mergeCell ref="X238:Y238"/>
    <mergeCell ref="AA238:AB238"/>
    <mergeCell ref="A239:AI239"/>
    <mergeCell ref="A240:K240"/>
    <mergeCell ref="L240:N240"/>
    <mergeCell ref="O240:P240"/>
    <mergeCell ref="Q240:R240"/>
    <mergeCell ref="S240:T240"/>
    <mergeCell ref="U240:W240"/>
    <mergeCell ref="X240:Y240"/>
    <mergeCell ref="AA240:AB240"/>
    <mergeCell ref="A241:K241"/>
    <mergeCell ref="L241:N241"/>
    <mergeCell ref="O241:P241"/>
    <mergeCell ref="Q241:R241"/>
    <mergeCell ref="A236:K236"/>
    <mergeCell ref="L236:N236"/>
    <mergeCell ref="O236:P236"/>
    <mergeCell ref="Q236:R236"/>
    <mergeCell ref="S236:T236"/>
    <mergeCell ref="U236:W236"/>
    <mergeCell ref="X236:Y236"/>
    <mergeCell ref="AA236:AB236"/>
    <mergeCell ref="A237:K237"/>
    <mergeCell ref="L237:N237"/>
    <mergeCell ref="O237:P237"/>
    <mergeCell ref="Q237:R237"/>
    <mergeCell ref="S237:T237"/>
    <mergeCell ref="U237:W237"/>
    <mergeCell ref="X237:Y237"/>
    <mergeCell ref="AA237:AB237"/>
    <mergeCell ref="A233:K233"/>
    <mergeCell ref="L233:N233"/>
    <mergeCell ref="O233:P233"/>
    <mergeCell ref="Q233:R233"/>
    <mergeCell ref="S233:T233"/>
    <mergeCell ref="U233:W233"/>
    <mergeCell ref="X233:Y233"/>
    <mergeCell ref="AA233:AB233"/>
    <mergeCell ref="A234:K234"/>
    <mergeCell ref="L234:N234"/>
    <mergeCell ref="O234:P234"/>
    <mergeCell ref="Q234:R234"/>
    <mergeCell ref="S234:T234"/>
    <mergeCell ref="U234:W234"/>
    <mergeCell ref="X234:Y234"/>
    <mergeCell ref="AA234:AB234"/>
    <mergeCell ref="A235:K235"/>
    <mergeCell ref="L235:N235"/>
    <mergeCell ref="O235:P235"/>
    <mergeCell ref="Q235:R235"/>
    <mergeCell ref="S235:T235"/>
    <mergeCell ref="U235:W235"/>
    <mergeCell ref="X235:Y235"/>
    <mergeCell ref="AA235:AB235"/>
    <mergeCell ref="A230:K230"/>
    <mergeCell ref="L230:N230"/>
    <mergeCell ref="O230:P230"/>
    <mergeCell ref="Q230:R230"/>
    <mergeCell ref="S230:T230"/>
    <mergeCell ref="U230:W230"/>
    <mergeCell ref="X230:Y230"/>
    <mergeCell ref="AA230:AB230"/>
    <mergeCell ref="A231:AI231"/>
    <mergeCell ref="A232:K232"/>
    <mergeCell ref="L232:N232"/>
    <mergeCell ref="O232:P232"/>
    <mergeCell ref="Q232:R232"/>
    <mergeCell ref="S232:T232"/>
    <mergeCell ref="U232:W232"/>
    <mergeCell ref="X232:Y232"/>
    <mergeCell ref="AA232:AB232"/>
    <mergeCell ref="A227:AI227"/>
    <mergeCell ref="A228:K228"/>
    <mergeCell ref="L228:N228"/>
    <mergeCell ref="O228:P228"/>
    <mergeCell ref="Q228:R228"/>
    <mergeCell ref="S228:T228"/>
    <mergeCell ref="U228:W228"/>
    <mergeCell ref="X228:Y228"/>
    <mergeCell ref="AA228:AB228"/>
    <mergeCell ref="A229:K229"/>
    <mergeCell ref="L229:N229"/>
    <mergeCell ref="O229:P229"/>
    <mergeCell ref="Q229:R229"/>
    <mergeCell ref="S229:T229"/>
    <mergeCell ref="U229:W229"/>
    <mergeCell ref="X229:Y229"/>
    <mergeCell ref="AA229:AB229"/>
    <mergeCell ref="A224:K224"/>
    <mergeCell ref="L224:N224"/>
    <mergeCell ref="O224:P224"/>
    <mergeCell ref="Q224:R224"/>
    <mergeCell ref="S224:T224"/>
    <mergeCell ref="U224:W224"/>
    <mergeCell ref="X224:Y224"/>
    <mergeCell ref="AA224:AB224"/>
    <mergeCell ref="A225:K225"/>
    <mergeCell ref="L225:N225"/>
    <mergeCell ref="O225:P225"/>
    <mergeCell ref="Q225:R225"/>
    <mergeCell ref="S225:T225"/>
    <mergeCell ref="U225:W225"/>
    <mergeCell ref="X225:Y225"/>
    <mergeCell ref="AA225:AB225"/>
    <mergeCell ref="A226:K226"/>
    <mergeCell ref="L226:N226"/>
    <mergeCell ref="O226:P226"/>
    <mergeCell ref="Q226:R226"/>
    <mergeCell ref="S226:T226"/>
    <mergeCell ref="U226:W226"/>
    <mergeCell ref="X226:Y226"/>
    <mergeCell ref="AA226:AB226"/>
    <mergeCell ref="A221:AI221"/>
    <mergeCell ref="A222:K222"/>
    <mergeCell ref="L222:N222"/>
    <mergeCell ref="O222:P222"/>
    <mergeCell ref="Q222:R222"/>
    <mergeCell ref="S222:T222"/>
    <mergeCell ref="U222:W222"/>
    <mergeCell ref="X222:Y222"/>
    <mergeCell ref="AA222:AB222"/>
    <mergeCell ref="AH219:AH220"/>
    <mergeCell ref="AI219:AI220"/>
    <mergeCell ref="A223:K223"/>
    <mergeCell ref="L223:N223"/>
    <mergeCell ref="O223:P223"/>
    <mergeCell ref="Q223:R223"/>
    <mergeCell ref="S223:T223"/>
    <mergeCell ref="U223:W223"/>
    <mergeCell ref="X223:Y223"/>
    <mergeCell ref="AA223:AB223"/>
    <mergeCell ref="A219:K220"/>
    <mergeCell ref="L219:N220"/>
    <mergeCell ref="O220:P220"/>
    <mergeCell ref="Q220:R220"/>
    <mergeCell ref="S220:T220"/>
    <mergeCell ref="U219:W220"/>
    <mergeCell ref="X220:Y220"/>
    <mergeCell ref="AA220:AB220"/>
    <mergeCell ref="A217:N217"/>
    <mergeCell ref="O217:P217"/>
    <mergeCell ref="Q217:R217"/>
    <mergeCell ref="S217:T217"/>
    <mergeCell ref="U217:W217"/>
    <mergeCell ref="X217:Y217"/>
    <mergeCell ref="AA217:AB217"/>
    <mergeCell ref="A218:AF218"/>
    <mergeCell ref="O219:T219"/>
    <mergeCell ref="X219:AC219"/>
    <mergeCell ref="AD219:AG219"/>
    <mergeCell ref="S213:T213"/>
    <mergeCell ref="U213:W213"/>
    <mergeCell ref="X213:Y213"/>
    <mergeCell ref="AA213:AB213"/>
    <mergeCell ref="A214:K214"/>
    <mergeCell ref="L214:N214"/>
    <mergeCell ref="O214:P214"/>
    <mergeCell ref="Q214:R214"/>
    <mergeCell ref="S214:T214"/>
    <mergeCell ref="U214:W214"/>
    <mergeCell ref="X214:Y214"/>
    <mergeCell ref="AA214:AB214"/>
    <mergeCell ref="A216:K216"/>
    <mergeCell ref="L216:N216"/>
    <mergeCell ref="O216:P216"/>
    <mergeCell ref="Q216:R216"/>
    <mergeCell ref="S216:T216"/>
    <mergeCell ref="U216:W216"/>
    <mergeCell ref="U209:W209"/>
    <mergeCell ref="X209:Y209"/>
    <mergeCell ref="AA209:AB209"/>
    <mergeCell ref="X216:Y216"/>
    <mergeCell ref="AA216:AB216"/>
    <mergeCell ref="A215:K215"/>
    <mergeCell ref="L215:N215"/>
    <mergeCell ref="O215:P215"/>
    <mergeCell ref="Q215:R215"/>
    <mergeCell ref="S215:T215"/>
    <mergeCell ref="U215:W215"/>
    <mergeCell ref="X215:Y215"/>
    <mergeCell ref="AA215:AB215"/>
    <mergeCell ref="A210:K210"/>
    <mergeCell ref="L210:N210"/>
    <mergeCell ref="O210:P210"/>
    <mergeCell ref="Q210:R210"/>
    <mergeCell ref="S210:T210"/>
    <mergeCell ref="U210:W210"/>
    <mergeCell ref="X210:Y210"/>
    <mergeCell ref="AA210:AB210"/>
    <mergeCell ref="A211:AI211"/>
    <mergeCell ref="A212:K212"/>
    <mergeCell ref="L212:N212"/>
    <mergeCell ref="O212:P212"/>
    <mergeCell ref="Q212:R212"/>
    <mergeCell ref="S212:T212"/>
    <mergeCell ref="U212:W212"/>
    <mergeCell ref="X212:Y212"/>
    <mergeCell ref="AA212:AB212"/>
    <mergeCell ref="A213:K213"/>
    <mergeCell ref="A206:K206"/>
    <mergeCell ref="L206:N206"/>
    <mergeCell ref="O206:P206"/>
    <mergeCell ref="Q206:R206"/>
    <mergeCell ref="S206:T206"/>
    <mergeCell ref="U206:W206"/>
    <mergeCell ref="X206:Y206"/>
    <mergeCell ref="AA206:AB206"/>
    <mergeCell ref="A207:K207"/>
    <mergeCell ref="L207:N207"/>
    <mergeCell ref="O207:P207"/>
    <mergeCell ref="Q207:R207"/>
    <mergeCell ref="S207:T207"/>
    <mergeCell ref="U207:W207"/>
    <mergeCell ref="X207:Y207"/>
    <mergeCell ref="AA207:AB207"/>
    <mergeCell ref="L213:N213"/>
    <mergeCell ref="O213:P213"/>
    <mergeCell ref="Q213:R213"/>
    <mergeCell ref="A208:K208"/>
    <mergeCell ref="L208:N208"/>
    <mergeCell ref="O208:P208"/>
    <mergeCell ref="Q208:R208"/>
    <mergeCell ref="S208:T208"/>
    <mergeCell ref="U208:W208"/>
    <mergeCell ref="X208:Y208"/>
    <mergeCell ref="AA208:AB208"/>
    <mergeCell ref="A209:K209"/>
    <mergeCell ref="L209:N209"/>
    <mergeCell ref="O209:P209"/>
    <mergeCell ref="Q209:R209"/>
    <mergeCell ref="S209:T209"/>
    <mergeCell ref="A201:K201"/>
    <mergeCell ref="L201:N201"/>
    <mergeCell ref="O201:P201"/>
    <mergeCell ref="Q201:R201"/>
    <mergeCell ref="A203:AI203"/>
    <mergeCell ref="A204:K204"/>
    <mergeCell ref="L204:N204"/>
    <mergeCell ref="O204:P204"/>
    <mergeCell ref="Q204:R204"/>
    <mergeCell ref="S204:T204"/>
    <mergeCell ref="U204:W204"/>
    <mergeCell ref="X204:Y204"/>
    <mergeCell ref="AA204:AB204"/>
    <mergeCell ref="A205:K205"/>
    <mergeCell ref="L205:N205"/>
    <mergeCell ref="O205:P205"/>
    <mergeCell ref="Q205:R205"/>
    <mergeCell ref="S205:T205"/>
    <mergeCell ref="U205:W205"/>
    <mergeCell ref="X205:Y205"/>
    <mergeCell ref="AA205:AB205"/>
    <mergeCell ref="S201:T201"/>
    <mergeCell ref="U201:W201"/>
    <mergeCell ref="X201:Y201"/>
    <mergeCell ref="AA201:AB201"/>
    <mergeCell ref="A202:K202"/>
    <mergeCell ref="L202:N202"/>
    <mergeCell ref="O202:P202"/>
    <mergeCell ref="Q202:R202"/>
    <mergeCell ref="S202:T202"/>
    <mergeCell ref="U202:W202"/>
    <mergeCell ref="X202:Y202"/>
    <mergeCell ref="A199:K199"/>
    <mergeCell ref="L199:N199"/>
    <mergeCell ref="O199:P199"/>
    <mergeCell ref="Q199:R199"/>
    <mergeCell ref="S199:T199"/>
    <mergeCell ref="U199:W199"/>
    <mergeCell ref="X199:Y199"/>
    <mergeCell ref="AA199:AB199"/>
    <mergeCell ref="A200:AI200"/>
    <mergeCell ref="A196:K196"/>
    <mergeCell ref="L196:N196"/>
    <mergeCell ref="O196:P196"/>
    <mergeCell ref="Q196:R196"/>
    <mergeCell ref="S196:T196"/>
    <mergeCell ref="U196:W196"/>
    <mergeCell ref="X196:Y196"/>
    <mergeCell ref="AA196:AB196"/>
    <mergeCell ref="A197:K197"/>
    <mergeCell ref="L197:N197"/>
    <mergeCell ref="O197:P197"/>
    <mergeCell ref="Q197:R197"/>
    <mergeCell ref="S197:T197"/>
    <mergeCell ref="U197:W197"/>
    <mergeCell ref="X197:Y197"/>
    <mergeCell ref="AA197:AB197"/>
    <mergeCell ref="A198:K198"/>
    <mergeCell ref="L198:N198"/>
    <mergeCell ref="O198:P198"/>
    <mergeCell ref="Q198:R198"/>
    <mergeCell ref="S198:T198"/>
    <mergeCell ref="U198:W198"/>
    <mergeCell ref="X198:Y198"/>
    <mergeCell ref="AA198:AB198"/>
    <mergeCell ref="AH193:AH194"/>
    <mergeCell ref="AI193:AI194"/>
    <mergeCell ref="A195:AI195"/>
    <mergeCell ref="A190:K190"/>
    <mergeCell ref="L190:N190"/>
    <mergeCell ref="O190:P190"/>
    <mergeCell ref="Q190:R190"/>
    <mergeCell ref="S190:T190"/>
    <mergeCell ref="U190:W190"/>
    <mergeCell ref="X190:Y190"/>
    <mergeCell ref="AA190:AB190"/>
    <mergeCell ref="A191:N191"/>
    <mergeCell ref="O191:P191"/>
    <mergeCell ref="Q191:R191"/>
    <mergeCell ref="S191:T191"/>
    <mergeCell ref="U191:W191"/>
    <mergeCell ref="X191:Y191"/>
    <mergeCell ref="AA191:AB191"/>
    <mergeCell ref="A189:K189"/>
    <mergeCell ref="L189:N189"/>
    <mergeCell ref="O189:P189"/>
    <mergeCell ref="Q189:R189"/>
    <mergeCell ref="S189:T189"/>
    <mergeCell ref="U189:W189"/>
    <mergeCell ref="X189:Y189"/>
    <mergeCell ref="AA189:AB189"/>
    <mergeCell ref="A192:AF192"/>
    <mergeCell ref="O193:T193"/>
    <mergeCell ref="X193:AC193"/>
    <mergeCell ref="AD193:AG193"/>
    <mergeCell ref="A193:K194"/>
    <mergeCell ref="L193:N194"/>
    <mergeCell ref="O194:P194"/>
    <mergeCell ref="Q194:R194"/>
    <mergeCell ref="S194:T194"/>
    <mergeCell ref="U193:W194"/>
    <mergeCell ref="X194:Y194"/>
    <mergeCell ref="AA194:AB194"/>
    <mergeCell ref="A186:K186"/>
    <mergeCell ref="L186:N186"/>
    <mergeCell ref="O186:P186"/>
    <mergeCell ref="Q186:R186"/>
    <mergeCell ref="S186:T186"/>
    <mergeCell ref="U186:W186"/>
    <mergeCell ref="X186:Y186"/>
    <mergeCell ref="AA186:AB186"/>
    <mergeCell ref="A187:K187"/>
    <mergeCell ref="L187:N187"/>
    <mergeCell ref="O187:P187"/>
    <mergeCell ref="Q187:R187"/>
    <mergeCell ref="S187:T187"/>
    <mergeCell ref="U187:W187"/>
    <mergeCell ref="X187:Y187"/>
    <mergeCell ref="AA187:AB187"/>
    <mergeCell ref="A188:K188"/>
    <mergeCell ref="L188:N188"/>
    <mergeCell ref="O188:P188"/>
    <mergeCell ref="Q188:R188"/>
    <mergeCell ref="S188:T188"/>
    <mergeCell ref="U188:W188"/>
    <mergeCell ref="X188:Y188"/>
    <mergeCell ref="AA188:AB188"/>
    <mergeCell ref="A183:K183"/>
    <mergeCell ref="L183:N183"/>
    <mergeCell ref="O183:P183"/>
    <mergeCell ref="Q183:R183"/>
    <mergeCell ref="S183:T183"/>
    <mergeCell ref="U183:W183"/>
    <mergeCell ref="X183:Y183"/>
    <mergeCell ref="AA183:AB183"/>
    <mergeCell ref="A184:K184"/>
    <mergeCell ref="L184:N184"/>
    <mergeCell ref="O184:P184"/>
    <mergeCell ref="Q184:R184"/>
    <mergeCell ref="S184:T184"/>
    <mergeCell ref="U184:W184"/>
    <mergeCell ref="X184:Y184"/>
    <mergeCell ref="AA184:AB184"/>
    <mergeCell ref="A185:AI185"/>
    <mergeCell ref="A180:K180"/>
    <mergeCell ref="L180:N180"/>
    <mergeCell ref="O180:P180"/>
    <mergeCell ref="Q180:R180"/>
    <mergeCell ref="S180:T180"/>
    <mergeCell ref="U180:W180"/>
    <mergeCell ref="X180:Y180"/>
    <mergeCell ref="AA180:AB180"/>
    <mergeCell ref="A182:K182"/>
    <mergeCell ref="L182:N182"/>
    <mergeCell ref="O182:P182"/>
    <mergeCell ref="Q182:R182"/>
    <mergeCell ref="S182:T182"/>
    <mergeCell ref="U182:W182"/>
    <mergeCell ref="X182:Y182"/>
    <mergeCell ref="AA182:AB182"/>
    <mergeCell ref="A181:K181"/>
    <mergeCell ref="L181:N181"/>
    <mergeCell ref="O181:P181"/>
    <mergeCell ref="Q181:R181"/>
    <mergeCell ref="S181:T181"/>
    <mergeCell ref="U181:W181"/>
    <mergeCell ref="X181:Y181"/>
    <mergeCell ref="AA181:AB181"/>
    <mergeCell ref="A173:AI173"/>
    <mergeCell ref="A174:K174"/>
    <mergeCell ref="L174:N174"/>
    <mergeCell ref="O174:P174"/>
    <mergeCell ref="Q174:R174"/>
    <mergeCell ref="S174:T174"/>
    <mergeCell ref="U174:W174"/>
    <mergeCell ref="X174:Y174"/>
    <mergeCell ref="AA174:AB174"/>
    <mergeCell ref="A177:AI177"/>
    <mergeCell ref="A178:K178"/>
    <mergeCell ref="L178:N178"/>
    <mergeCell ref="O178:P178"/>
    <mergeCell ref="Q178:R178"/>
    <mergeCell ref="S178:T178"/>
    <mergeCell ref="U178:W178"/>
    <mergeCell ref="X178:Y178"/>
    <mergeCell ref="AA178:AB178"/>
    <mergeCell ref="A170:K170"/>
    <mergeCell ref="L170:N170"/>
    <mergeCell ref="O170:P170"/>
    <mergeCell ref="Q170:R170"/>
    <mergeCell ref="S170:T170"/>
    <mergeCell ref="U170:W170"/>
    <mergeCell ref="X170:Y170"/>
    <mergeCell ref="AA170:AB170"/>
    <mergeCell ref="A171:K171"/>
    <mergeCell ref="L171:N171"/>
    <mergeCell ref="O171:P171"/>
    <mergeCell ref="Q171:R171"/>
    <mergeCell ref="S171:T171"/>
    <mergeCell ref="U171:W171"/>
    <mergeCell ref="X171:Y171"/>
    <mergeCell ref="AA171:AB171"/>
    <mergeCell ref="A176:K176"/>
    <mergeCell ref="L176:N176"/>
    <mergeCell ref="O176:P176"/>
    <mergeCell ref="Q176:R176"/>
    <mergeCell ref="S176:T176"/>
    <mergeCell ref="U176:W176"/>
    <mergeCell ref="X176:Y176"/>
    <mergeCell ref="AA176:AB176"/>
    <mergeCell ref="A172:K172"/>
    <mergeCell ref="L172:N172"/>
    <mergeCell ref="O172:P172"/>
    <mergeCell ref="Q172:R172"/>
    <mergeCell ref="S172:T172"/>
    <mergeCell ref="U172:W172"/>
    <mergeCell ref="X172:Y172"/>
    <mergeCell ref="AA172:AB172"/>
    <mergeCell ref="A167:AI167"/>
    <mergeCell ref="A168:K168"/>
    <mergeCell ref="L168:N168"/>
    <mergeCell ref="O168:P168"/>
    <mergeCell ref="Q168:R168"/>
    <mergeCell ref="S168:T168"/>
    <mergeCell ref="U168:W168"/>
    <mergeCell ref="X168:Y168"/>
    <mergeCell ref="AA168:AB168"/>
    <mergeCell ref="AH165:AH166"/>
    <mergeCell ref="AI165:AI166"/>
    <mergeCell ref="A169:K169"/>
    <mergeCell ref="L169:N169"/>
    <mergeCell ref="O169:P169"/>
    <mergeCell ref="Q169:R169"/>
    <mergeCell ref="S169:T169"/>
    <mergeCell ref="U169:W169"/>
    <mergeCell ref="X169:Y169"/>
    <mergeCell ref="AA169:AB169"/>
    <mergeCell ref="A165:K166"/>
    <mergeCell ref="L165:N166"/>
    <mergeCell ref="O166:P166"/>
    <mergeCell ref="Q166:R166"/>
    <mergeCell ref="S166:T166"/>
    <mergeCell ref="U165:W166"/>
    <mergeCell ref="X166:Y166"/>
    <mergeCell ref="AA166:AB166"/>
    <mergeCell ref="A163:N163"/>
    <mergeCell ref="O163:P163"/>
    <mergeCell ref="Q163:R163"/>
    <mergeCell ref="S163:T163"/>
    <mergeCell ref="U163:W163"/>
    <mergeCell ref="X163:Y163"/>
    <mergeCell ref="AA163:AB163"/>
    <mergeCell ref="A164:AF164"/>
    <mergeCell ref="O165:T165"/>
    <mergeCell ref="X165:AC165"/>
    <mergeCell ref="AD165:AG165"/>
    <mergeCell ref="S159:T159"/>
    <mergeCell ref="U159:W159"/>
    <mergeCell ref="X159:Y159"/>
    <mergeCell ref="AA159:AB159"/>
    <mergeCell ref="A160:K160"/>
    <mergeCell ref="L160:N160"/>
    <mergeCell ref="O160:P160"/>
    <mergeCell ref="Q160:R160"/>
    <mergeCell ref="S160:T160"/>
    <mergeCell ref="U160:W160"/>
    <mergeCell ref="X160:Y160"/>
    <mergeCell ref="AA160:AB160"/>
    <mergeCell ref="A162:K162"/>
    <mergeCell ref="L162:N162"/>
    <mergeCell ref="O162:P162"/>
    <mergeCell ref="Q162:R162"/>
    <mergeCell ref="S162:T162"/>
    <mergeCell ref="U162:W162"/>
    <mergeCell ref="X162:Y162"/>
    <mergeCell ref="AA162:AB162"/>
    <mergeCell ref="A161:K161"/>
    <mergeCell ref="L161:N161"/>
    <mergeCell ref="O161:P161"/>
    <mergeCell ref="Q161:R161"/>
    <mergeCell ref="S161:T161"/>
    <mergeCell ref="U161:W161"/>
    <mergeCell ref="X161:Y161"/>
    <mergeCell ref="AA161:AB161"/>
    <mergeCell ref="A156:K156"/>
    <mergeCell ref="L156:N156"/>
    <mergeCell ref="O156:P156"/>
    <mergeCell ref="Q156:R156"/>
    <mergeCell ref="S156:T156"/>
    <mergeCell ref="U156:W156"/>
    <mergeCell ref="X156:Y156"/>
    <mergeCell ref="AA156:AB156"/>
    <mergeCell ref="A157:AI157"/>
    <mergeCell ref="A158:K158"/>
    <mergeCell ref="L158:N158"/>
    <mergeCell ref="O158:P158"/>
    <mergeCell ref="Q158:R158"/>
    <mergeCell ref="S158:T158"/>
    <mergeCell ref="U158:W158"/>
    <mergeCell ref="X158:Y158"/>
    <mergeCell ref="AA158:AB158"/>
    <mergeCell ref="A159:K159"/>
    <mergeCell ref="A153:K153"/>
    <mergeCell ref="L153:N153"/>
    <mergeCell ref="O153:P153"/>
    <mergeCell ref="Q153:R153"/>
    <mergeCell ref="S153:T153"/>
    <mergeCell ref="U153:W153"/>
    <mergeCell ref="X153:Y153"/>
    <mergeCell ref="AA153:AB153"/>
    <mergeCell ref="L159:N159"/>
    <mergeCell ref="O159:P159"/>
    <mergeCell ref="Q159:R159"/>
    <mergeCell ref="A154:K154"/>
    <mergeCell ref="L154:N154"/>
    <mergeCell ref="O154:P154"/>
    <mergeCell ref="Q154:R154"/>
    <mergeCell ref="S154:T154"/>
    <mergeCell ref="U154:W154"/>
    <mergeCell ref="X154:Y154"/>
    <mergeCell ref="AA154:AB154"/>
    <mergeCell ref="A155:K155"/>
    <mergeCell ref="L155:N155"/>
    <mergeCell ref="O155:P155"/>
    <mergeCell ref="Q155:R155"/>
    <mergeCell ref="S155:T155"/>
    <mergeCell ref="U155:W155"/>
    <mergeCell ref="X155:Y155"/>
    <mergeCell ref="AA155:AB155"/>
    <mergeCell ref="A150:K150"/>
    <mergeCell ref="L150:N150"/>
    <mergeCell ref="O150:P150"/>
    <mergeCell ref="Q150:R150"/>
    <mergeCell ref="S150:T150"/>
    <mergeCell ref="U150:W150"/>
    <mergeCell ref="X150:Y150"/>
    <mergeCell ref="AA150:AB150"/>
    <mergeCell ref="A151:AI151"/>
    <mergeCell ref="A152:K152"/>
    <mergeCell ref="L152:N152"/>
    <mergeCell ref="O152:P152"/>
    <mergeCell ref="Q152:R152"/>
    <mergeCell ref="S152:T152"/>
    <mergeCell ref="U152:W152"/>
    <mergeCell ref="X152:Y152"/>
    <mergeCell ref="AA152:AB152"/>
    <mergeCell ref="A147:K147"/>
    <mergeCell ref="L147:N147"/>
    <mergeCell ref="O147:P147"/>
    <mergeCell ref="Q147:R147"/>
    <mergeCell ref="S147:T147"/>
    <mergeCell ref="U147:W147"/>
    <mergeCell ref="X147:Y147"/>
    <mergeCell ref="AA147:AB147"/>
    <mergeCell ref="A148:AI148"/>
    <mergeCell ref="A149:K149"/>
    <mergeCell ref="L149:N149"/>
    <mergeCell ref="O149:P149"/>
    <mergeCell ref="Q149:R149"/>
    <mergeCell ref="S149:T149"/>
    <mergeCell ref="U149:W149"/>
    <mergeCell ref="X149:Y149"/>
    <mergeCell ref="AA149:AB149"/>
    <mergeCell ref="A144:K144"/>
    <mergeCell ref="L144:N144"/>
    <mergeCell ref="O144:P144"/>
    <mergeCell ref="Q144:R144"/>
    <mergeCell ref="S144:T144"/>
    <mergeCell ref="U144:W144"/>
    <mergeCell ref="X144:Y144"/>
    <mergeCell ref="AA144:AB144"/>
    <mergeCell ref="A145:K145"/>
    <mergeCell ref="L145:N145"/>
    <mergeCell ref="O145:P145"/>
    <mergeCell ref="Q145:R145"/>
    <mergeCell ref="S145:T145"/>
    <mergeCell ref="U145:W145"/>
    <mergeCell ref="X145:Y145"/>
    <mergeCell ref="AA145:AB145"/>
    <mergeCell ref="A146:K146"/>
    <mergeCell ref="L146:N146"/>
    <mergeCell ref="O146:P146"/>
    <mergeCell ref="Q146:R146"/>
    <mergeCell ref="S146:T146"/>
    <mergeCell ref="U146:W146"/>
    <mergeCell ref="X146:Y146"/>
    <mergeCell ref="AA146:AB146"/>
    <mergeCell ref="AH141:AH142"/>
    <mergeCell ref="AI141:AI142"/>
    <mergeCell ref="A143:AI143"/>
    <mergeCell ref="A138:K138"/>
    <mergeCell ref="L138:N138"/>
    <mergeCell ref="O138:P138"/>
    <mergeCell ref="Q138:R138"/>
    <mergeCell ref="S138:T138"/>
    <mergeCell ref="U138:W138"/>
    <mergeCell ref="X138:Y138"/>
    <mergeCell ref="AA138:AB138"/>
    <mergeCell ref="A139:N139"/>
    <mergeCell ref="O139:P139"/>
    <mergeCell ref="Q139:R139"/>
    <mergeCell ref="S139:T139"/>
    <mergeCell ref="U139:W139"/>
    <mergeCell ref="X139:Y139"/>
    <mergeCell ref="AA139:AB139"/>
    <mergeCell ref="A137:K137"/>
    <mergeCell ref="L137:N137"/>
    <mergeCell ref="O137:P137"/>
    <mergeCell ref="Q137:R137"/>
    <mergeCell ref="S137:T137"/>
    <mergeCell ref="U137:W137"/>
    <mergeCell ref="X137:Y137"/>
    <mergeCell ref="AA137:AB137"/>
    <mergeCell ref="A140:AF140"/>
    <mergeCell ref="O141:T141"/>
    <mergeCell ref="X141:AC141"/>
    <mergeCell ref="AD141:AG141"/>
    <mergeCell ref="A141:K142"/>
    <mergeCell ref="L141:N142"/>
    <mergeCell ref="O142:P142"/>
    <mergeCell ref="Q142:R142"/>
    <mergeCell ref="S142:T142"/>
    <mergeCell ref="U141:W142"/>
    <mergeCell ref="X142:Y142"/>
    <mergeCell ref="AA142:AB142"/>
    <mergeCell ref="A134:K134"/>
    <mergeCell ref="L134:N134"/>
    <mergeCell ref="O134:P134"/>
    <mergeCell ref="Q134:R134"/>
    <mergeCell ref="S134:T134"/>
    <mergeCell ref="U134:W134"/>
    <mergeCell ref="X134:Y134"/>
    <mergeCell ref="AA134:AB134"/>
    <mergeCell ref="A135:K135"/>
    <mergeCell ref="L135:N135"/>
    <mergeCell ref="O135:P135"/>
    <mergeCell ref="Q135:R135"/>
    <mergeCell ref="S135:T135"/>
    <mergeCell ref="U135:W135"/>
    <mergeCell ref="X135:Y135"/>
    <mergeCell ref="AA135:AB135"/>
    <mergeCell ref="A136:K136"/>
    <mergeCell ref="L136:N136"/>
    <mergeCell ref="O136:P136"/>
    <mergeCell ref="Q136:R136"/>
    <mergeCell ref="S136:T136"/>
    <mergeCell ref="U136:W136"/>
    <mergeCell ref="X136:Y136"/>
    <mergeCell ref="AA136:AB136"/>
    <mergeCell ref="A131:K131"/>
    <mergeCell ref="L131:N131"/>
    <mergeCell ref="O131:P131"/>
    <mergeCell ref="Q131:R131"/>
    <mergeCell ref="S131:T131"/>
    <mergeCell ref="U131:W131"/>
    <mergeCell ref="X131:Y131"/>
    <mergeCell ref="AA131:AB131"/>
    <mergeCell ref="A132:K132"/>
    <mergeCell ref="L132:N132"/>
    <mergeCell ref="O132:P132"/>
    <mergeCell ref="Q132:R132"/>
    <mergeCell ref="S132:T132"/>
    <mergeCell ref="U132:W132"/>
    <mergeCell ref="X132:Y132"/>
    <mergeCell ref="AA132:AB132"/>
    <mergeCell ref="A133:AI133"/>
    <mergeCell ref="A130:K130"/>
    <mergeCell ref="L130:N130"/>
    <mergeCell ref="O130:P130"/>
    <mergeCell ref="Q130:R130"/>
    <mergeCell ref="S130:T130"/>
    <mergeCell ref="U130:W130"/>
    <mergeCell ref="X130:Y130"/>
    <mergeCell ref="AA130:AB130"/>
    <mergeCell ref="A128:K128"/>
    <mergeCell ref="L128:N128"/>
    <mergeCell ref="O128:P128"/>
    <mergeCell ref="Q128:R128"/>
    <mergeCell ref="S128:T128"/>
    <mergeCell ref="U128:W128"/>
    <mergeCell ref="X128:Y128"/>
    <mergeCell ref="AA128:AB128"/>
    <mergeCell ref="A129:K129"/>
    <mergeCell ref="L129:N129"/>
    <mergeCell ref="O129:P129"/>
    <mergeCell ref="Q129:R129"/>
    <mergeCell ref="S129:T129"/>
    <mergeCell ref="A123:K123"/>
    <mergeCell ref="L123:N123"/>
    <mergeCell ref="O123:P123"/>
    <mergeCell ref="Q123:R123"/>
    <mergeCell ref="S123:T123"/>
    <mergeCell ref="U123:W123"/>
    <mergeCell ref="X123:Y123"/>
    <mergeCell ref="AA123:AB123"/>
    <mergeCell ref="A124:K124"/>
    <mergeCell ref="L124:N124"/>
    <mergeCell ref="O124:P124"/>
    <mergeCell ref="Q124:R124"/>
    <mergeCell ref="S124:T124"/>
    <mergeCell ref="U124:W124"/>
    <mergeCell ref="X124:Y124"/>
    <mergeCell ref="AA124:AB124"/>
    <mergeCell ref="A127:K127"/>
    <mergeCell ref="L127:N127"/>
    <mergeCell ref="O127:P127"/>
    <mergeCell ref="Q127:R127"/>
    <mergeCell ref="S127:T127"/>
    <mergeCell ref="U127:W127"/>
    <mergeCell ref="X127:Y127"/>
    <mergeCell ref="AA127:AB127"/>
    <mergeCell ref="A126:AI126"/>
    <mergeCell ref="A120:K120"/>
    <mergeCell ref="L120:N120"/>
    <mergeCell ref="O120:P120"/>
    <mergeCell ref="Q120:R120"/>
    <mergeCell ref="S120:T120"/>
    <mergeCell ref="U120:W120"/>
    <mergeCell ref="X120:Y120"/>
    <mergeCell ref="AA120:AB120"/>
    <mergeCell ref="A121:K121"/>
    <mergeCell ref="L121:N121"/>
    <mergeCell ref="O121:P121"/>
    <mergeCell ref="Q121:R121"/>
    <mergeCell ref="S121:T121"/>
    <mergeCell ref="U121:W121"/>
    <mergeCell ref="X121:Y121"/>
    <mergeCell ref="AA121:AB121"/>
    <mergeCell ref="A122:AI122"/>
    <mergeCell ref="A117:K117"/>
    <mergeCell ref="L117:N117"/>
    <mergeCell ref="O117:P117"/>
    <mergeCell ref="Q117:R117"/>
    <mergeCell ref="S117:T117"/>
    <mergeCell ref="U117:W117"/>
    <mergeCell ref="X117:Y117"/>
    <mergeCell ref="AA117:AB117"/>
    <mergeCell ref="A118:K118"/>
    <mergeCell ref="L118:N118"/>
    <mergeCell ref="O118:P118"/>
    <mergeCell ref="Q118:R118"/>
    <mergeCell ref="S118:T118"/>
    <mergeCell ref="U118:W118"/>
    <mergeCell ref="X118:Y118"/>
    <mergeCell ref="AA118:AB118"/>
    <mergeCell ref="A119:K119"/>
    <mergeCell ref="L119:N119"/>
    <mergeCell ref="O119:P119"/>
    <mergeCell ref="Q119:R119"/>
    <mergeCell ref="S119:T119"/>
    <mergeCell ref="U119:W119"/>
    <mergeCell ref="X119:Y119"/>
    <mergeCell ref="AA119:AB119"/>
    <mergeCell ref="O114:T114"/>
    <mergeCell ref="X114:AC114"/>
    <mergeCell ref="AD114:AG114"/>
    <mergeCell ref="A114:K115"/>
    <mergeCell ref="L114:N115"/>
    <mergeCell ref="O115:P115"/>
    <mergeCell ref="Q115:R115"/>
    <mergeCell ref="S115:T115"/>
    <mergeCell ref="U114:W115"/>
    <mergeCell ref="X115:Y115"/>
    <mergeCell ref="AA115:AB115"/>
    <mergeCell ref="AH114:AH115"/>
    <mergeCell ref="AI114:AI115"/>
    <mergeCell ref="A116:AI116"/>
    <mergeCell ref="A111:K111"/>
    <mergeCell ref="L111:N111"/>
    <mergeCell ref="O111:P111"/>
    <mergeCell ref="Q111:R111"/>
    <mergeCell ref="S111:T111"/>
    <mergeCell ref="U111:W111"/>
    <mergeCell ref="X111:Y111"/>
    <mergeCell ref="AA111:AB111"/>
    <mergeCell ref="A112:N112"/>
    <mergeCell ref="O112:P112"/>
    <mergeCell ref="Q112:R112"/>
    <mergeCell ref="S112:T112"/>
    <mergeCell ref="U112:W112"/>
    <mergeCell ref="X112:Y112"/>
    <mergeCell ref="AA112:AB112"/>
    <mergeCell ref="A109:K109"/>
    <mergeCell ref="L109:N109"/>
    <mergeCell ref="O109:P109"/>
    <mergeCell ref="Q109:R109"/>
    <mergeCell ref="S109:T109"/>
    <mergeCell ref="U109:W109"/>
    <mergeCell ref="X109:Y109"/>
    <mergeCell ref="AA109:AB109"/>
    <mergeCell ref="A110:K110"/>
    <mergeCell ref="L110:N110"/>
    <mergeCell ref="O110:P110"/>
    <mergeCell ref="Q110:R110"/>
    <mergeCell ref="S110:T110"/>
    <mergeCell ref="U110:W110"/>
    <mergeCell ref="X110:Y110"/>
    <mergeCell ref="AA110:AB110"/>
    <mergeCell ref="A113:AF113"/>
    <mergeCell ref="S105:T105"/>
    <mergeCell ref="U105:W105"/>
    <mergeCell ref="X105:Y105"/>
    <mergeCell ref="AA105:AB105"/>
    <mergeCell ref="A106:AI106"/>
    <mergeCell ref="A107:K107"/>
    <mergeCell ref="L107:N107"/>
    <mergeCell ref="O107:P107"/>
    <mergeCell ref="Q107:R107"/>
    <mergeCell ref="S107:T107"/>
    <mergeCell ref="U107:W107"/>
    <mergeCell ref="X107:Y107"/>
    <mergeCell ref="AA107:AB107"/>
    <mergeCell ref="A108:K108"/>
    <mergeCell ref="L108:N108"/>
    <mergeCell ref="O108:P108"/>
    <mergeCell ref="Q108:R108"/>
    <mergeCell ref="S108:T108"/>
    <mergeCell ref="U108:W108"/>
    <mergeCell ref="X108:Y108"/>
    <mergeCell ref="AA108:AB108"/>
    <mergeCell ref="A97:K97"/>
    <mergeCell ref="L97:N97"/>
    <mergeCell ref="O97:P97"/>
    <mergeCell ref="Q97:R97"/>
    <mergeCell ref="S97:T97"/>
    <mergeCell ref="U97:W97"/>
    <mergeCell ref="X97:Y97"/>
    <mergeCell ref="AA97:AB97"/>
    <mergeCell ref="U129:W129"/>
    <mergeCell ref="X129:Y129"/>
    <mergeCell ref="AA129:AB129"/>
    <mergeCell ref="A98:AI98"/>
    <mergeCell ref="A99:K99"/>
    <mergeCell ref="L99:N99"/>
    <mergeCell ref="O99:P99"/>
    <mergeCell ref="Q99:R99"/>
    <mergeCell ref="S99:T99"/>
    <mergeCell ref="U99:W99"/>
    <mergeCell ref="X99:Y99"/>
    <mergeCell ref="AA99:AB99"/>
    <mergeCell ref="A100:K100"/>
    <mergeCell ref="L100:N100"/>
    <mergeCell ref="O100:P100"/>
    <mergeCell ref="Q100:R100"/>
    <mergeCell ref="S100:T100"/>
    <mergeCell ref="U100:W100"/>
    <mergeCell ref="X100:Y100"/>
    <mergeCell ref="AA100:AB100"/>
    <mergeCell ref="U104:W104"/>
    <mergeCell ref="X104:Y104"/>
    <mergeCell ref="AA104:AB104"/>
    <mergeCell ref="A105:K105"/>
    <mergeCell ref="A94:K94"/>
    <mergeCell ref="L94:N94"/>
    <mergeCell ref="O94:P94"/>
    <mergeCell ref="Q94:R94"/>
    <mergeCell ref="S94:T94"/>
    <mergeCell ref="U94:W94"/>
    <mergeCell ref="X94:Y94"/>
    <mergeCell ref="AA94:AB94"/>
    <mergeCell ref="A95:AI95"/>
    <mergeCell ref="A96:K96"/>
    <mergeCell ref="L96:N96"/>
    <mergeCell ref="O96:P96"/>
    <mergeCell ref="Q96:R96"/>
    <mergeCell ref="S96:T96"/>
    <mergeCell ref="U96:W96"/>
    <mergeCell ref="X96:Y96"/>
    <mergeCell ref="AA96:AB96"/>
    <mergeCell ref="A91:K91"/>
    <mergeCell ref="L91:N91"/>
    <mergeCell ref="O91:P91"/>
    <mergeCell ref="Q91:R91"/>
    <mergeCell ref="S91:T91"/>
    <mergeCell ref="U91:W91"/>
    <mergeCell ref="X91:Y91"/>
    <mergeCell ref="AA91:AB91"/>
    <mergeCell ref="A93:K93"/>
    <mergeCell ref="L93:N93"/>
    <mergeCell ref="O93:P93"/>
    <mergeCell ref="Q93:R93"/>
    <mergeCell ref="S93:T93"/>
    <mergeCell ref="U93:W93"/>
    <mergeCell ref="X93:Y93"/>
    <mergeCell ref="AA93:AB93"/>
    <mergeCell ref="A92:K92"/>
    <mergeCell ref="L92:N92"/>
    <mergeCell ref="O92:P92"/>
    <mergeCell ref="Q92:R92"/>
    <mergeCell ref="S92:T92"/>
    <mergeCell ref="U92:W92"/>
    <mergeCell ref="X92:Y92"/>
    <mergeCell ref="AA92:AB92"/>
    <mergeCell ref="U83:W83"/>
    <mergeCell ref="X83:Y83"/>
    <mergeCell ref="S82:T82"/>
    <mergeCell ref="U82:W82"/>
    <mergeCell ref="X82:Y82"/>
    <mergeCell ref="AA82:AB82"/>
    <mergeCell ref="U87:W88"/>
    <mergeCell ref="X88:Y88"/>
    <mergeCell ref="AA88:AB88"/>
    <mergeCell ref="A89:AI89"/>
    <mergeCell ref="A90:K90"/>
    <mergeCell ref="L90:N90"/>
    <mergeCell ref="O90:P90"/>
    <mergeCell ref="Q90:R90"/>
    <mergeCell ref="S90:T90"/>
    <mergeCell ref="U90:W90"/>
    <mergeCell ref="X90:Y90"/>
    <mergeCell ref="AA90:AB90"/>
    <mergeCell ref="AH87:AH88"/>
    <mergeCell ref="AI87:AI88"/>
    <mergeCell ref="O87:T87"/>
    <mergeCell ref="X87:AC87"/>
    <mergeCell ref="AD87:AG87"/>
    <mergeCell ref="A84:K84"/>
    <mergeCell ref="A87:K88"/>
    <mergeCell ref="A85:N85"/>
    <mergeCell ref="O85:P85"/>
    <mergeCell ref="Q85:R85"/>
    <mergeCell ref="S85:T85"/>
    <mergeCell ref="U85:W85"/>
    <mergeCell ref="X85:Y85"/>
    <mergeCell ref="Q78:R78"/>
    <mergeCell ref="S78:T78"/>
    <mergeCell ref="U78:W78"/>
    <mergeCell ref="X78:Y78"/>
    <mergeCell ref="AA78:AB78"/>
    <mergeCell ref="AA85:AB85"/>
    <mergeCell ref="L84:N84"/>
    <mergeCell ref="O84:P84"/>
    <mergeCell ref="Q84:R84"/>
    <mergeCell ref="S84:T84"/>
    <mergeCell ref="U84:W84"/>
    <mergeCell ref="X84:Y84"/>
    <mergeCell ref="AA84:AB84"/>
    <mergeCell ref="A86:AF86"/>
    <mergeCell ref="L87:N88"/>
    <mergeCell ref="O88:P88"/>
    <mergeCell ref="Q88:R88"/>
    <mergeCell ref="S88:T88"/>
    <mergeCell ref="A79:AI79"/>
    <mergeCell ref="A80:K80"/>
    <mergeCell ref="L80:N80"/>
    <mergeCell ref="O80:P80"/>
    <mergeCell ref="Q80:R80"/>
    <mergeCell ref="S80:T80"/>
    <mergeCell ref="U80:W80"/>
    <mergeCell ref="X80:Y80"/>
    <mergeCell ref="AA80:AB80"/>
    <mergeCell ref="A83:K83"/>
    <mergeCell ref="L83:N83"/>
    <mergeCell ref="O83:P83"/>
    <mergeCell ref="Q83:R83"/>
    <mergeCell ref="S83:T83"/>
    <mergeCell ref="A76:K76"/>
    <mergeCell ref="L76:N76"/>
    <mergeCell ref="O76:P76"/>
    <mergeCell ref="Q76:R76"/>
    <mergeCell ref="S76:T76"/>
    <mergeCell ref="U76:W76"/>
    <mergeCell ref="X76:Y76"/>
    <mergeCell ref="AA76:AB76"/>
    <mergeCell ref="AA83:AB83"/>
    <mergeCell ref="A81:K81"/>
    <mergeCell ref="L81:N81"/>
    <mergeCell ref="O81:P81"/>
    <mergeCell ref="Q81:R81"/>
    <mergeCell ref="S81:T81"/>
    <mergeCell ref="U81:W81"/>
    <mergeCell ref="X81:Y81"/>
    <mergeCell ref="AA81:AB81"/>
    <mergeCell ref="A82:K82"/>
    <mergeCell ref="L82:N82"/>
    <mergeCell ref="O82:P82"/>
    <mergeCell ref="Q82:R82"/>
    <mergeCell ref="A77:K77"/>
    <mergeCell ref="L77:N77"/>
    <mergeCell ref="O77:P77"/>
    <mergeCell ref="Q77:R77"/>
    <mergeCell ref="S77:T77"/>
    <mergeCell ref="U77:W77"/>
    <mergeCell ref="X77:Y77"/>
    <mergeCell ref="AA77:AB77"/>
    <mergeCell ref="A78:K78"/>
    <mergeCell ref="L78:N78"/>
    <mergeCell ref="O78:P78"/>
    <mergeCell ref="A73:K73"/>
    <mergeCell ref="L73:N73"/>
    <mergeCell ref="O73:P73"/>
    <mergeCell ref="Q73:R73"/>
    <mergeCell ref="S73:T73"/>
    <mergeCell ref="U73:W73"/>
    <mergeCell ref="X73:Y73"/>
    <mergeCell ref="AA73:AB73"/>
    <mergeCell ref="A74:K74"/>
    <mergeCell ref="L74:N74"/>
    <mergeCell ref="O74:P74"/>
    <mergeCell ref="Q74:R74"/>
    <mergeCell ref="S74:T74"/>
    <mergeCell ref="U74:W74"/>
    <mergeCell ref="X74:Y74"/>
    <mergeCell ref="AA74:AB74"/>
    <mergeCell ref="A75:K75"/>
    <mergeCell ref="L75:N75"/>
    <mergeCell ref="O75:P75"/>
    <mergeCell ref="Q75:R75"/>
    <mergeCell ref="S75:T75"/>
    <mergeCell ref="U75:W75"/>
    <mergeCell ref="X75:Y75"/>
    <mergeCell ref="AA75:AB75"/>
    <mergeCell ref="A70:K70"/>
    <mergeCell ref="L70:N70"/>
    <mergeCell ref="O70:P70"/>
    <mergeCell ref="Q70:R70"/>
    <mergeCell ref="S70:T70"/>
    <mergeCell ref="U70:W70"/>
    <mergeCell ref="X70:Y70"/>
    <mergeCell ref="AA70:AB70"/>
    <mergeCell ref="A71:AI71"/>
    <mergeCell ref="A72:K72"/>
    <mergeCell ref="L72:N72"/>
    <mergeCell ref="O72:P72"/>
    <mergeCell ref="Q72:R72"/>
    <mergeCell ref="S72:T72"/>
    <mergeCell ref="U72:W72"/>
    <mergeCell ref="X72:Y72"/>
    <mergeCell ref="AA72:AB72"/>
    <mergeCell ref="A67:AI67"/>
    <mergeCell ref="A69:K69"/>
    <mergeCell ref="L69:N69"/>
    <mergeCell ref="O69:P69"/>
    <mergeCell ref="Q69:R69"/>
    <mergeCell ref="S69:T69"/>
    <mergeCell ref="U69:W69"/>
    <mergeCell ref="X69:Y69"/>
    <mergeCell ref="AA69:AB69"/>
    <mergeCell ref="A68:K68"/>
    <mergeCell ref="L68:N68"/>
    <mergeCell ref="O68:P68"/>
    <mergeCell ref="Q68:R68"/>
    <mergeCell ref="S68:T68"/>
    <mergeCell ref="U68:W68"/>
    <mergeCell ref="X68:Y68"/>
    <mergeCell ref="AA68:AB68"/>
    <mergeCell ref="A64:K64"/>
    <mergeCell ref="L64:N64"/>
    <mergeCell ref="O64:P64"/>
    <mergeCell ref="Q64:R64"/>
    <mergeCell ref="S64:T64"/>
    <mergeCell ref="U64:W64"/>
    <mergeCell ref="X64:Y64"/>
    <mergeCell ref="AA64:AB64"/>
    <mergeCell ref="A65:K65"/>
    <mergeCell ref="L65:N65"/>
    <mergeCell ref="O65:P65"/>
    <mergeCell ref="Q65:R65"/>
    <mergeCell ref="S65:T65"/>
    <mergeCell ref="U65:W65"/>
    <mergeCell ref="X65:Y65"/>
    <mergeCell ref="AA65:AB65"/>
    <mergeCell ref="A66:K66"/>
    <mergeCell ref="L66:N66"/>
    <mergeCell ref="O66:P66"/>
    <mergeCell ref="Q66:R66"/>
    <mergeCell ref="S66:T66"/>
    <mergeCell ref="U66:W66"/>
    <mergeCell ref="X66:Y66"/>
    <mergeCell ref="AA66:AB66"/>
    <mergeCell ref="A61:AI61"/>
    <mergeCell ref="A62:K62"/>
    <mergeCell ref="L62:N62"/>
    <mergeCell ref="O62:P62"/>
    <mergeCell ref="Q62:R62"/>
    <mergeCell ref="S62:T62"/>
    <mergeCell ref="U62:W62"/>
    <mergeCell ref="X62:Y62"/>
    <mergeCell ref="AA62:AB62"/>
    <mergeCell ref="AH59:AH60"/>
    <mergeCell ref="AI59:AI60"/>
    <mergeCell ref="A63:K63"/>
    <mergeCell ref="L63:N63"/>
    <mergeCell ref="O63:P63"/>
    <mergeCell ref="Q63:R63"/>
    <mergeCell ref="S63:T63"/>
    <mergeCell ref="U63:W63"/>
    <mergeCell ref="X63:Y63"/>
    <mergeCell ref="AA63:AB63"/>
    <mergeCell ref="A59:K60"/>
    <mergeCell ref="L59:N60"/>
    <mergeCell ref="O60:P60"/>
    <mergeCell ref="Q60:R60"/>
    <mergeCell ref="S60:T60"/>
    <mergeCell ref="U59:W60"/>
    <mergeCell ref="X60:Y60"/>
    <mergeCell ref="AA60:AB60"/>
    <mergeCell ref="A57:N57"/>
    <mergeCell ref="O57:P57"/>
    <mergeCell ref="Q57:R57"/>
    <mergeCell ref="S57:T57"/>
    <mergeCell ref="U57:W57"/>
    <mergeCell ref="X57:Y57"/>
    <mergeCell ref="AA57:AB57"/>
    <mergeCell ref="A58:AF58"/>
    <mergeCell ref="O59:T59"/>
    <mergeCell ref="X59:AC59"/>
    <mergeCell ref="AD59:AG59"/>
    <mergeCell ref="A55:K55"/>
    <mergeCell ref="L55:N55"/>
    <mergeCell ref="O55:P55"/>
    <mergeCell ref="Q55:R55"/>
    <mergeCell ref="S55:T55"/>
    <mergeCell ref="U55:W55"/>
    <mergeCell ref="X55:Y55"/>
    <mergeCell ref="AA55:AB55"/>
    <mergeCell ref="A56:K56"/>
    <mergeCell ref="L56:N56"/>
    <mergeCell ref="O56:P56"/>
    <mergeCell ref="Q56:R56"/>
    <mergeCell ref="S56:T56"/>
    <mergeCell ref="U56:W56"/>
    <mergeCell ref="X56:Y56"/>
    <mergeCell ref="AA56:AB56"/>
    <mergeCell ref="A51:K51"/>
    <mergeCell ref="L51:N51"/>
    <mergeCell ref="O51:P51"/>
    <mergeCell ref="Q51:R51"/>
    <mergeCell ref="S51:T51"/>
    <mergeCell ref="U51:W51"/>
    <mergeCell ref="X51:Y51"/>
    <mergeCell ref="AA51:AB51"/>
    <mergeCell ref="A52:AI52"/>
    <mergeCell ref="A53:K53"/>
    <mergeCell ref="L53:N53"/>
    <mergeCell ref="O53:P53"/>
    <mergeCell ref="Q53:R53"/>
    <mergeCell ref="S53:T53"/>
    <mergeCell ref="U53:W53"/>
    <mergeCell ref="X53:Y53"/>
    <mergeCell ref="AA53:AB53"/>
    <mergeCell ref="A48:K48"/>
    <mergeCell ref="L48:N48"/>
    <mergeCell ref="O48:P48"/>
    <mergeCell ref="Q48:R48"/>
    <mergeCell ref="S48:T48"/>
    <mergeCell ref="U48:W48"/>
    <mergeCell ref="X48:Y48"/>
    <mergeCell ref="AA48:AB48"/>
    <mergeCell ref="A49:K49"/>
    <mergeCell ref="L49:N49"/>
    <mergeCell ref="O49:P49"/>
    <mergeCell ref="Q49:R49"/>
    <mergeCell ref="S49:T49"/>
    <mergeCell ref="U49:W49"/>
    <mergeCell ref="X49:Y49"/>
    <mergeCell ref="AA49:AB49"/>
    <mergeCell ref="A50:K50"/>
    <mergeCell ref="L50:N50"/>
    <mergeCell ref="O50:P50"/>
    <mergeCell ref="Q50:R50"/>
    <mergeCell ref="S50:T50"/>
    <mergeCell ref="U50:W50"/>
    <mergeCell ref="X50:Y50"/>
    <mergeCell ref="AA50:AB50"/>
    <mergeCell ref="A45:K45"/>
    <mergeCell ref="L45:N45"/>
    <mergeCell ref="O45:P45"/>
    <mergeCell ref="Q45:R45"/>
    <mergeCell ref="S45:T45"/>
    <mergeCell ref="U45:W45"/>
    <mergeCell ref="X45:Y45"/>
    <mergeCell ref="AA45:AB45"/>
    <mergeCell ref="A46:K46"/>
    <mergeCell ref="L46:N46"/>
    <mergeCell ref="O46:P46"/>
    <mergeCell ref="Q46:R46"/>
    <mergeCell ref="S46:T46"/>
    <mergeCell ref="U46:W46"/>
    <mergeCell ref="X46:Y46"/>
    <mergeCell ref="AA46:AB46"/>
    <mergeCell ref="A47:K47"/>
    <mergeCell ref="L47:N47"/>
    <mergeCell ref="O47:P47"/>
    <mergeCell ref="Q47:R47"/>
    <mergeCell ref="S47:T47"/>
    <mergeCell ref="U47:W47"/>
    <mergeCell ref="X47:Y47"/>
    <mergeCell ref="AA47:AB47"/>
    <mergeCell ref="A42:K42"/>
    <mergeCell ref="L42:N42"/>
    <mergeCell ref="O42:P42"/>
    <mergeCell ref="Q42:R42"/>
    <mergeCell ref="S42:T42"/>
    <mergeCell ref="U42:W42"/>
    <mergeCell ref="X42:Y42"/>
    <mergeCell ref="AA42:AB42"/>
    <mergeCell ref="A43:K43"/>
    <mergeCell ref="L43:N43"/>
    <mergeCell ref="O43:P43"/>
    <mergeCell ref="Q43:R43"/>
    <mergeCell ref="S43:T43"/>
    <mergeCell ref="U43:W43"/>
    <mergeCell ref="X43:Y43"/>
    <mergeCell ref="AA43:AB43"/>
    <mergeCell ref="A44:AI44"/>
    <mergeCell ref="A39:K39"/>
    <mergeCell ref="L39:N39"/>
    <mergeCell ref="O39:P39"/>
    <mergeCell ref="Q39:R39"/>
    <mergeCell ref="S39:T39"/>
    <mergeCell ref="U39:W39"/>
    <mergeCell ref="X39:Y39"/>
    <mergeCell ref="AA39:AB39"/>
    <mergeCell ref="A40:K40"/>
    <mergeCell ref="L40:N40"/>
    <mergeCell ref="O40:P40"/>
    <mergeCell ref="Q40:R40"/>
    <mergeCell ref="S40:T40"/>
    <mergeCell ref="U40:W40"/>
    <mergeCell ref="X40:Y40"/>
    <mergeCell ref="AA40:AB40"/>
    <mergeCell ref="A41:AI41"/>
    <mergeCell ref="A36:AI36"/>
    <mergeCell ref="A37:K37"/>
    <mergeCell ref="L37:N37"/>
    <mergeCell ref="O37:P37"/>
    <mergeCell ref="Q37:R37"/>
    <mergeCell ref="S37:T37"/>
    <mergeCell ref="U37:W37"/>
    <mergeCell ref="X37:Y37"/>
    <mergeCell ref="AA37:AB37"/>
    <mergeCell ref="A38:K38"/>
    <mergeCell ref="L38:N38"/>
    <mergeCell ref="O38:P38"/>
    <mergeCell ref="Q38:R38"/>
    <mergeCell ref="S38:T38"/>
    <mergeCell ref="U38:W38"/>
    <mergeCell ref="X38:Y38"/>
    <mergeCell ref="AA38:AB38"/>
    <mergeCell ref="A32:N32"/>
    <mergeCell ref="O32:P32"/>
    <mergeCell ref="Q32:R32"/>
    <mergeCell ref="S32:T32"/>
    <mergeCell ref="U32:W32"/>
    <mergeCell ref="X32:Y32"/>
    <mergeCell ref="AA32:AB32"/>
    <mergeCell ref="A33:AF33"/>
    <mergeCell ref="O34:T34"/>
    <mergeCell ref="X34:AC34"/>
    <mergeCell ref="AD34:AG34"/>
    <mergeCell ref="S27:T27"/>
    <mergeCell ref="U27:W27"/>
    <mergeCell ref="X27:Y27"/>
    <mergeCell ref="AA27:AB27"/>
    <mergeCell ref="A28:K28"/>
    <mergeCell ref="L28:N28"/>
    <mergeCell ref="O28:P28"/>
    <mergeCell ref="Q28:R28"/>
    <mergeCell ref="S28:T28"/>
    <mergeCell ref="U28:W28"/>
    <mergeCell ref="X28:Y28"/>
    <mergeCell ref="AA28:AB28"/>
    <mergeCell ref="A31:K31"/>
    <mergeCell ref="L31:N31"/>
    <mergeCell ref="O31:P31"/>
    <mergeCell ref="Q31:R31"/>
    <mergeCell ref="S31:T31"/>
    <mergeCell ref="U31:W31"/>
    <mergeCell ref="U26:W26"/>
    <mergeCell ref="X26:Y26"/>
    <mergeCell ref="AA26:AB26"/>
    <mergeCell ref="X31:Y31"/>
    <mergeCell ref="AA31:AB31"/>
    <mergeCell ref="A29:K29"/>
    <mergeCell ref="L29:N29"/>
    <mergeCell ref="O29:P29"/>
    <mergeCell ref="Q29:R29"/>
    <mergeCell ref="S29:T29"/>
    <mergeCell ref="U29:W29"/>
    <mergeCell ref="X29:Y29"/>
    <mergeCell ref="AA29:AB29"/>
    <mergeCell ref="A30:K30"/>
    <mergeCell ref="L30:N30"/>
    <mergeCell ref="O30:P30"/>
    <mergeCell ref="Q30:R30"/>
    <mergeCell ref="S30:T30"/>
    <mergeCell ref="U30:W30"/>
    <mergeCell ref="X30:Y30"/>
    <mergeCell ref="AA30:AB30"/>
    <mergeCell ref="A27:K27"/>
    <mergeCell ref="L27:N27"/>
    <mergeCell ref="O27:P27"/>
    <mergeCell ref="Q27:R27"/>
    <mergeCell ref="L22:N22"/>
    <mergeCell ref="O22:P22"/>
    <mergeCell ref="Q22:R22"/>
    <mergeCell ref="S22:T22"/>
    <mergeCell ref="U22:W22"/>
    <mergeCell ref="X22:Y22"/>
    <mergeCell ref="AA22:AB22"/>
    <mergeCell ref="A23:K23"/>
    <mergeCell ref="L23:N23"/>
    <mergeCell ref="O23:P23"/>
    <mergeCell ref="Q23:R23"/>
    <mergeCell ref="S23:T23"/>
    <mergeCell ref="U23:W23"/>
    <mergeCell ref="X23:Y23"/>
    <mergeCell ref="AA23:AB23"/>
    <mergeCell ref="A24:K24"/>
    <mergeCell ref="L24:N24"/>
    <mergeCell ref="O24:P24"/>
    <mergeCell ref="Q24:R24"/>
    <mergeCell ref="S24:T24"/>
    <mergeCell ref="U24:W24"/>
    <mergeCell ref="X24:Y24"/>
    <mergeCell ref="AA24:AB24"/>
    <mergeCell ref="A25:AI25"/>
    <mergeCell ref="A26:K26"/>
    <mergeCell ref="L26:N26"/>
    <mergeCell ref="O26:P26"/>
    <mergeCell ref="Q26:R26"/>
    <mergeCell ref="S26:T26"/>
    <mergeCell ref="A21:K21"/>
    <mergeCell ref="L21:N21"/>
    <mergeCell ref="O21:P21"/>
    <mergeCell ref="Q21:R21"/>
    <mergeCell ref="S21:T21"/>
    <mergeCell ref="U21:W21"/>
    <mergeCell ref="X21:Y21"/>
    <mergeCell ref="AA21:AB21"/>
    <mergeCell ref="A18:AI18"/>
    <mergeCell ref="A19:K19"/>
    <mergeCell ref="L19:N19"/>
    <mergeCell ref="O19:P19"/>
    <mergeCell ref="Q19:R19"/>
    <mergeCell ref="S19:T19"/>
    <mergeCell ref="U19:W19"/>
    <mergeCell ref="X19:Y19"/>
    <mergeCell ref="AA19:AB19"/>
    <mergeCell ref="A20:K20"/>
    <mergeCell ref="L20:N20"/>
    <mergeCell ref="O20:P20"/>
    <mergeCell ref="Q20:R20"/>
    <mergeCell ref="S20:T20"/>
    <mergeCell ref="U20:W20"/>
    <mergeCell ref="X20:Y20"/>
    <mergeCell ref="AA20:AB20"/>
    <mergeCell ref="A22:K22"/>
    <mergeCell ref="A15:K15"/>
    <mergeCell ref="L15:N15"/>
    <mergeCell ref="O15:P15"/>
    <mergeCell ref="Q15:R15"/>
    <mergeCell ref="S15:T15"/>
    <mergeCell ref="U15:W15"/>
    <mergeCell ref="X15:Y15"/>
    <mergeCell ref="AA15:AB15"/>
    <mergeCell ref="A16:K16"/>
    <mergeCell ref="L16:N16"/>
    <mergeCell ref="O16:P16"/>
    <mergeCell ref="Q16:R16"/>
    <mergeCell ref="S16:T16"/>
    <mergeCell ref="U16:W16"/>
    <mergeCell ref="X16:Y16"/>
    <mergeCell ref="AA16:AB16"/>
    <mergeCell ref="A17:K17"/>
    <mergeCell ref="L17:N17"/>
    <mergeCell ref="O17:P17"/>
    <mergeCell ref="Q17:R17"/>
    <mergeCell ref="S17:T17"/>
    <mergeCell ref="U17:W17"/>
    <mergeCell ref="X17:Y17"/>
    <mergeCell ref="AA17:AB17"/>
    <mergeCell ref="A12:K12"/>
    <mergeCell ref="L12:N12"/>
    <mergeCell ref="O12:P12"/>
    <mergeCell ref="Q12:R12"/>
    <mergeCell ref="S12:T12"/>
    <mergeCell ref="U12:W12"/>
    <mergeCell ref="X12:Y12"/>
    <mergeCell ref="AA12:AB12"/>
    <mergeCell ref="A13:K13"/>
    <mergeCell ref="L13:N13"/>
    <mergeCell ref="O13:P13"/>
    <mergeCell ref="Q13:R13"/>
    <mergeCell ref="S13:T13"/>
    <mergeCell ref="U13:W13"/>
    <mergeCell ref="X13:Y13"/>
    <mergeCell ref="AA13:AB13"/>
    <mergeCell ref="A14:AI14"/>
    <mergeCell ref="A4:AI4"/>
    <mergeCell ref="A9:K9"/>
    <mergeCell ref="L9:N9"/>
    <mergeCell ref="O9:P9"/>
    <mergeCell ref="Q9:R9"/>
    <mergeCell ref="S9:T9"/>
    <mergeCell ref="U9:W9"/>
    <mergeCell ref="X9:Y9"/>
    <mergeCell ref="AA9:AB9"/>
    <mergeCell ref="A10:K10"/>
    <mergeCell ref="L10:N10"/>
    <mergeCell ref="O10:P10"/>
    <mergeCell ref="Q10:R10"/>
    <mergeCell ref="S10:T10"/>
    <mergeCell ref="U10:W10"/>
    <mergeCell ref="X10:Y10"/>
    <mergeCell ref="AA10:AB10"/>
    <mergeCell ref="A8:AI8"/>
    <mergeCell ref="AA7:AB7"/>
    <mergeCell ref="X7:Y7"/>
    <mergeCell ref="S7:T7"/>
    <mergeCell ref="Q7:R7"/>
    <mergeCell ref="O7:P7"/>
    <mergeCell ref="AI6:AI7"/>
    <mergeCell ref="AH6:AH7"/>
    <mergeCell ref="AD6:AG6"/>
    <mergeCell ref="X6:AC6"/>
    <mergeCell ref="U6:W7"/>
    <mergeCell ref="O6:T6"/>
    <mergeCell ref="L6:N7"/>
    <mergeCell ref="A6:K7"/>
    <mergeCell ref="A5:AF5"/>
    <mergeCell ref="AH334:AH335"/>
    <mergeCell ref="AI334:AI335"/>
    <mergeCell ref="O335:P335"/>
    <mergeCell ref="Q335:R335"/>
    <mergeCell ref="S335:T335"/>
    <mergeCell ref="X335:Y335"/>
    <mergeCell ref="AA335:AB335"/>
    <mergeCell ref="A336:AI336"/>
    <mergeCell ref="A332:AI332"/>
    <mergeCell ref="A337:K337"/>
    <mergeCell ref="L337:N337"/>
    <mergeCell ref="O337:P337"/>
    <mergeCell ref="Q337:R337"/>
    <mergeCell ref="S337:T337"/>
    <mergeCell ref="U337:W337"/>
    <mergeCell ref="X337:Y337"/>
    <mergeCell ref="AA337:AB337"/>
    <mergeCell ref="A338:K338"/>
    <mergeCell ref="L338:N338"/>
    <mergeCell ref="O338:P338"/>
    <mergeCell ref="Q338:R338"/>
    <mergeCell ref="S338:T338"/>
    <mergeCell ref="U338:W338"/>
    <mergeCell ref="X338:Y338"/>
    <mergeCell ref="AA338:AB338"/>
    <mergeCell ref="A333:AF333"/>
    <mergeCell ref="A334:K335"/>
    <mergeCell ref="L334:N335"/>
    <mergeCell ref="O334:T334"/>
    <mergeCell ref="U334:W335"/>
    <mergeCell ref="X334:AC334"/>
    <mergeCell ref="AD334:AG334"/>
    <mergeCell ref="AA343:AB343"/>
    <mergeCell ref="A339:K339"/>
    <mergeCell ref="L339:N339"/>
    <mergeCell ref="O339:P339"/>
    <mergeCell ref="Q339:R339"/>
    <mergeCell ref="S339:T339"/>
    <mergeCell ref="U339:W339"/>
    <mergeCell ref="X339:Y339"/>
    <mergeCell ref="AA339:AB339"/>
    <mergeCell ref="A340:K340"/>
    <mergeCell ref="L340:N340"/>
    <mergeCell ref="O340:P340"/>
    <mergeCell ref="Q340:R340"/>
    <mergeCell ref="S340:T340"/>
    <mergeCell ref="U340:W340"/>
    <mergeCell ref="X340:Y340"/>
    <mergeCell ref="AA340:AB340"/>
    <mergeCell ref="A344:K344"/>
    <mergeCell ref="L344:N344"/>
    <mergeCell ref="O344:P344"/>
    <mergeCell ref="Q344:R344"/>
    <mergeCell ref="S344:T344"/>
    <mergeCell ref="U344:W344"/>
    <mergeCell ref="X344:Y344"/>
    <mergeCell ref="AA344:AB344"/>
    <mergeCell ref="A345:K345"/>
    <mergeCell ref="L345:N345"/>
    <mergeCell ref="O345:P345"/>
    <mergeCell ref="Q345:R345"/>
    <mergeCell ref="S345:T345"/>
    <mergeCell ref="U345:W345"/>
    <mergeCell ref="X345:Y345"/>
    <mergeCell ref="AA345:AB345"/>
    <mergeCell ref="A341:K341"/>
    <mergeCell ref="L341:N341"/>
    <mergeCell ref="O341:P341"/>
    <mergeCell ref="Q341:R341"/>
    <mergeCell ref="S341:T341"/>
    <mergeCell ref="U341:W341"/>
    <mergeCell ref="X341:Y341"/>
    <mergeCell ref="AA341:AB341"/>
    <mergeCell ref="A342:AI342"/>
    <mergeCell ref="A343:K343"/>
    <mergeCell ref="L343:N343"/>
    <mergeCell ref="O343:P343"/>
    <mergeCell ref="Q343:R343"/>
    <mergeCell ref="S343:T343"/>
    <mergeCell ref="U343:W343"/>
    <mergeCell ref="X343:Y343"/>
    <mergeCell ref="A346:AI346"/>
    <mergeCell ref="A347:K347"/>
    <mergeCell ref="L347:N347"/>
    <mergeCell ref="O347:P347"/>
    <mergeCell ref="Q347:R347"/>
    <mergeCell ref="S347:T347"/>
    <mergeCell ref="U347:W347"/>
    <mergeCell ref="X347:Y347"/>
    <mergeCell ref="AA347:AB347"/>
    <mergeCell ref="A348:K348"/>
    <mergeCell ref="L348:N348"/>
    <mergeCell ref="O348:P348"/>
    <mergeCell ref="Q348:R348"/>
    <mergeCell ref="S348:T348"/>
    <mergeCell ref="U348:W348"/>
    <mergeCell ref="X348:Y348"/>
    <mergeCell ref="AA348:AB348"/>
    <mergeCell ref="A351:K351"/>
    <mergeCell ref="L351:N351"/>
    <mergeCell ref="O351:P351"/>
    <mergeCell ref="Q351:R351"/>
    <mergeCell ref="S351:T351"/>
    <mergeCell ref="U351:W351"/>
    <mergeCell ref="X351:Y351"/>
    <mergeCell ref="AA351:AB351"/>
    <mergeCell ref="A352:K352"/>
    <mergeCell ref="L352:N352"/>
    <mergeCell ref="O352:P352"/>
    <mergeCell ref="Q352:R352"/>
    <mergeCell ref="S352:T352"/>
    <mergeCell ref="U352:W352"/>
    <mergeCell ref="X352:Y352"/>
    <mergeCell ref="AA352:AB352"/>
    <mergeCell ref="A349:K349"/>
    <mergeCell ref="L349:N349"/>
    <mergeCell ref="O349:P349"/>
    <mergeCell ref="Q349:R349"/>
    <mergeCell ref="S349:T349"/>
    <mergeCell ref="U349:W349"/>
    <mergeCell ref="X349:Y349"/>
    <mergeCell ref="AA349:AB349"/>
    <mergeCell ref="A350:K350"/>
    <mergeCell ref="L350:N350"/>
    <mergeCell ref="O350:P350"/>
    <mergeCell ref="Q350:R350"/>
    <mergeCell ref="S350:T350"/>
    <mergeCell ref="U350:W350"/>
    <mergeCell ref="X350:Y350"/>
    <mergeCell ref="AA350:AB350"/>
    <mergeCell ref="A355:K355"/>
    <mergeCell ref="L355:N355"/>
    <mergeCell ref="O355:P355"/>
    <mergeCell ref="Q355:R355"/>
    <mergeCell ref="S355:T355"/>
    <mergeCell ref="U355:W355"/>
    <mergeCell ref="X355:Y355"/>
    <mergeCell ref="AA355:AB355"/>
    <mergeCell ref="U354:W354"/>
    <mergeCell ref="X354:Y354"/>
    <mergeCell ref="AA354:AB354"/>
    <mergeCell ref="A358:K358"/>
    <mergeCell ref="L358:N358"/>
    <mergeCell ref="O358:P358"/>
    <mergeCell ref="Q358:R358"/>
    <mergeCell ref="S358:T358"/>
    <mergeCell ref="U358:W358"/>
    <mergeCell ref="X358:Y358"/>
    <mergeCell ref="AA358:AB358"/>
    <mergeCell ref="A359:K359"/>
    <mergeCell ref="L359:N359"/>
    <mergeCell ref="O359:P359"/>
    <mergeCell ref="Q359:R359"/>
    <mergeCell ref="S359:T359"/>
    <mergeCell ref="U359:W359"/>
    <mergeCell ref="X359:Y359"/>
    <mergeCell ref="AA359:AB359"/>
    <mergeCell ref="A356:K356"/>
    <mergeCell ref="L356:N356"/>
    <mergeCell ref="O356:P356"/>
    <mergeCell ref="Q356:R356"/>
    <mergeCell ref="S356:T356"/>
    <mergeCell ref="U356:W356"/>
    <mergeCell ref="X356:Y356"/>
    <mergeCell ref="AA356:AB356"/>
    <mergeCell ref="A357:K357"/>
    <mergeCell ref="L357:N357"/>
    <mergeCell ref="O357:P357"/>
    <mergeCell ref="Q357:R357"/>
    <mergeCell ref="S357:T357"/>
    <mergeCell ref="U357:W357"/>
    <mergeCell ref="X357:Y357"/>
    <mergeCell ref="AA357:AB357"/>
    <mergeCell ref="A360:N360"/>
    <mergeCell ref="O360:P360"/>
    <mergeCell ref="Q360:R360"/>
    <mergeCell ref="S360:T360"/>
    <mergeCell ref="U360:W360"/>
    <mergeCell ref="X360:Y360"/>
    <mergeCell ref="AA360:AB360"/>
    <mergeCell ref="A361:AF361"/>
    <mergeCell ref="A362:K363"/>
    <mergeCell ref="L362:N363"/>
    <mergeCell ref="O362:T362"/>
    <mergeCell ref="U362:W363"/>
    <mergeCell ref="X362:AC362"/>
    <mergeCell ref="AD362:AG362"/>
    <mergeCell ref="AH362:AH363"/>
    <mergeCell ref="AI362:AI363"/>
    <mergeCell ref="O363:P363"/>
    <mergeCell ref="Q363:R363"/>
    <mergeCell ref="S363:T363"/>
    <mergeCell ref="X363:Y363"/>
    <mergeCell ref="AA363:AB363"/>
    <mergeCell ref="A364:AI364"/>
    <mergeCell ref="A365:K365"/>
    <mergeCell ref="L365:N365"/>
    <mergeCell ref="O365:P365"/>
    <mergeCell ref="Q365:R365"/>
    <mergeCell ref="S365:T365"/>
    <mergeCell ref="U365:W365"/>
    <mergeCell ref="X365:Y365"/>
    <mergeCell ref="AA365:AB365"/>
    <mergeCell ref="A366:K366"/>
    <mergeCell ref="L366:N366"/>
    <mergeCell ref="O366:P366"/>
    <mergeCell ref="Q366:R366"/>
    <mergeCell ref="S366:T366"/>
    <mergeCell ref="U366:W366"/>
    <mergeCell ref="X366:Y366"/>
    <mergeCell ref="AA366:AB366"/>
    <mergeCell ref="L367:N367"/>
    <mergeCell ref="O367:P367"/>
    <mergeCell ref="Q367:R367"/>
    <mergeCell ref="S367:T367"/>
    <mergeCell ref="U367:W367"/>
    <mergeCell ref="X367:Y367"/>
    <mergeCell ref="AA367:AB367"/>
    <mergeCell ref="A368:K368"/>
    <mergeCell ref="L368:N368"/>
    <mergeCell ref="O368:P368"/>
    <mergeCell ref="Q368:R368"/>
    <mergeCell ref="S368:T368"/>
    <mergeCell ref="U368:W368"/>
    <mergeCell ref="X368:Y368"/>
    <mergeCell ref="AA368:AB368"/>
    <mergeCell ref="A369:AI369"/>
    <mergeCell ref="X371:Y371"/>
    <mergeCell ref="A370:K370"/>
    <mergeCell ref="L370:N370"/>
    <mergeCell ref="O370:P370"/>
    <mergeCell ref="Q370:R370"/>
    <mergeCell ref="S370:T370"/>
    <mergeCell ref="U370:W370"/>
    <mergeCell ref="X370:Y370"/>
    <mergeCell ref="AA370:AB370"/>
    <mergeCell ref="A371:K371"/>
    <mergeCell ref="L371:N371"/>
    <mergeCell ref="O371:P371"/>
    <mergeCell ref="Q371:R371"/>
    <mergeCell ref="S371:T371"/>
    <mergeCell ref="U371:W371"/>
    <mergeCell ref="A367:K367"/>
    <mergeCell ref="A375:K375"/>
    <mergeCell ref="L375:N375"/>
    <mergeCell ref="O375:P375"/>
    <mergeCell ref="Q375:R375"/>
    <mergeCell ref="S375:T375"/>
    <mergeCell ref="U375:W375"/>
    <mergeCell ref="X375:Y375"/>
    <mergeCell ref="AA375:AB375"/>
    <mergeCell ref="A376:K376"/>
    <mergeCell ref="L376:N376"/>
    <mergeCell ref="O376:P376"/>
    <mergeCell ref="Q376:R376"/>
    <mergeCell ref="S376:T376"/>
    <mergeCell ref="U376:W376"/>
    <mergeCell ref="X376:Y376"/>
    <mergeCell ref="AA376:AB376"/>
    <mergeCell ref="AA371:AB371"/>
    <mergeCell ref="X379:Y379"/>
    <mergeCell ref="AA379:AB379"/>
    <mergeCell ref="A377:K377"/>
    <mergeCell ref="L377:N377"/>
    <mergeCell ref="O377:P377"/>
    <mergeCell ref="Q377:R377"/>
    <mergeCell ref="S377:T377"/>
    <mergeCell ref="U377:W377"/>
    <mergeCell ref="X377:Y377"/>
    <mergeCell ref="AA377:AB377"/>
    <mergeCell ref="A378:K378"/>
    <mergeCell ref="L378:N378"/>
    <mergeCell ref="O378:P378"/>
    <mergeCell ref="Q378:R378"/>
    <mergeCell ref="S378:T378"/>
    <mergeCell ref="U378:W378"/>
    <mergeCell ref="X378:Y378"/>
    <mergeCell ref="AA378:AB378"/>
    <mergeCell ref="A379:K379"/>
    <mergeCell ref="L379:N379"/>
    <mergeCell ref="O379:P379"/>
    <mergeCell ref="Q379:R379"/>
    <mergeCell ref="S379:T379"/>
    <mergeCell ref="U379:W379"/>
    <mergeCell ref="A381:K381"/>
    <mergeCell ref="L381:N381"/>
    <mergeCell ref="O381:P381"/>
    <mergeCell ref="Q381:R381"/>
    <mergeCell ref="S381:T381"/>
    <mergeCell ref="U381:W381"/>
    <mergeCell ref="X381:Y381"/>
    <mergeCell ref="AA381:AB381"/>
    <mergeCell ref="A384:K384"/>
    <mergeCell ref="L384:N384"/>
    <mergeCell ref="O384:P384"/>
    <mergeCell ref="Q384:R384"/>
    <mergeCell ref="S384:T384"/>
    <mergeCell ref="U384:W384"/>
    <mergeCell ref="X384:Y384"/>
    <mergeCell ref="AA384:AB384"/>
    <mergeCell ref="O388:P388"/>
    <mergeCell ref="Q388:R388"/>
    <mergeCell ref="S388:T388"/>
    <mergeCell ref="X388:Y388"/>
    <mergeCell ref="AA388:AB388"/>
    <mergeCell ref="O385:P385"/>
    <mergeCell ref="Q385:R385"/>
    <mergeCell ref="S385:T385"/>
    <mergeCell ref="U385:W385"/>
    <mergeCell ref="X385:Y385"/>
    <mergeCell ref="AA385:AB385"/>
    <mergeCell ref="A385:N385"/>
    <mergeCell ref="A386:AF386"/>
    <mergeCell ref="A387:K388"/>
    <mergeCell ref="L387:N388"/>
    <mergeCell ref="O387:T387"/>
    <mergeCell ref="A394:K394"/>
    <mergeCell ref="L394:N394"/>
    <mergeCell ref="O394:P394"/>
    <mergeCell ref="Q394:R394"/>
    <mergeCell ref="S394:T394"/>
    <mergeCell ref="U394:W394"/>
    <mergeCell ref="X394:Y394"/>
    <mergeCell ref="AA394:AB394"/>
    <mergeCell ref="A395:AI395"/>
    <mergeCell ref="A398:K398"/>
    <mergeCell ref="L398:N398"/>
    <mergeCell ref="O398:P398"/>
    <mergeCell ref="Q398:R398"/>
    <mergeCell ref="S398:T398"/>
    <mergeCell ref="U398:W398"/>
    <mergeCell ref="X398:Y398"/>
    <mergeCell ref="AA398:AB398"/>
    <mergeCell ref="A399:AI399"/>
    <mergeCell ref="A400:K400"/>
    <mergeCell ref="L400:N400"/>
    <mergeCell ref="O400:P400"/>
    <mergeCell ref="Q400:R400"/>
    <mergeCell ref="S400:T400"/>
    <mergeCell ref="U400:W400"/>
    <mergeCell ref="X400:Y400"/>
    <mergeCell ref="AA400:AB400"/>
    <mergeCell ref="A404:K404"/>
    <mergeCell ref="L404:N404"/>
    <mergeCell ref="O404:P404"/>
    <mergeCell ref="Q404:R404"/>
    <mergeCell ref="S404:T404"/>
    <mergeCell ref="U404:W404"/>
    <mergeCell ref="X404:Y404"/>
    <mergeCell ref="AA404:AB404"/>
    <mergeCell ref="A405:K405"/>
    <mergeCell ref="L405:N405"/>
    <mergeCell ref="O405:P405"/>
    <mergeCell ref="Q405:R405"/>
    <mergeCell ref="S405:T405"/>
    <mergeCell ref="U405:W405"/>
    <mergeCell ref="X405:Y405"/>
    <mergeCell ref="AA405:AB405"/>
    <mergeCell ref="A401:K401"/>
    <mergeCell ref="L401:N401"/>
    <mergeCell ref="O401:P401"/>
    <mergeCell ref="Q401:R401"/>
    <mergeCell ref="S401:T401"/>
    <mergeCell ref="U401:W401"/>
    <mergeCell ref="X401:Y401"/>
    <mergeCell ref="AA401:AB401"/>
    <mergeCell ref="A403:K403"/>
    <mergeCell ref="L403:N403"/>
    <mergeCell ref="O403:P403"/>
    <mergeCell ref="Q403:R403"/>
    <mergeCell ref="S403:T403"/>
    <mergeCell ref="U403:W403"/>
    <mergeCell ref="X403:Y403"/>
    <mergeCell ref="AA403:AB403"/>
    <mergeCell ref="U409:W409"/>
    <mergeCell ref="X409:Y409"/>
    <mergeCell ref="AA409:AB409"/>
    <mergeCell ref="A406:K406"/>
    <mergeCell ref="L406:N406"/>
    <mergeCell ref="O406:P406"/>
    <mergeCell ref="Q406:R406"/>
    <mergeCell ref="S406:T406"/>
    <mergeCell ref="U406:W406"/>
    <mergeCell ref="X406:Y406"/>
    <mergeCell ref="AA406:AB406"/>
    <mergeCell ref="A410:K410"/>
    <mergeCell ref="L410:N410"/>
    <mergeCell ref="O410:P410"/>
    <mergeCell ref="Q410:R410"/>
    <mergeCell ref="S410:T410"/>
    <mergeCell ref="U410:W410"/>
    <mergeCell ref="X410:Y410"/>
    <mergeCell ref="AA410:AB410"/>
    <mergeCell ref="A407:AI407"/>
    <mergeCell ref="A412:K412"/>
    <mergeCell ref="L412:N412"/>
    <mergeCell ref="O412:P412"/>
    <mergeCell ref="Q412:R412"/>
    <mergeCell ref="S412:T412"/>
    <mergeCell ref="U412:W412"/>
    <mergeCell ref="X412:Y412"/>
    <mergeCell ref="AA412:AB412"/>
    <mergeCell ref="O416:P416"/>
    <mergeCell ref="Q416:R416"/>
    <mergeCell ref="S416:T416"/>
    <mergeCell ref="X416:Y416"/>
    <mergeCell ref="AA416:AB416"/>
    <mergeCell ref="O413:P413"/>
    <mergeCell ref="Q413:R413"/>
    <mergeCell ref="S413:T413"/>
    <mergeCell ref="U413:W413"/>
    <mergeCell ref="X413:Y413"/>
    <mergeCell ref="AA413:AB413"/>
    <mergeCell ref="L415:N416"/>
    <mergeCell ref="O415:T415"/>
    <mergeCell ref="U415:W416"/>
    <mergeCell ref="X415:AC415"/>
    <mergeCell ref="A417:AI417"/>
    <mergeCell ref="A418:K418"/>
    <mergeCell ref="L418:N418"/>
    <mergeCell ref="O418:P418"/>
    <mergeCell ref="Q418:R418"/>
    <mergeCell ref="S418:T418"/>
    <mergeCell ref="U418:W418"/>
    <mergeCell ref="X418:Y418"/>
    <mergeCell ref="AA418:AB418"/>
    <mergeCell ref="A419:K419"/>
    <mergeCell ref="A424:K424"/>
    <mergeCell ref="L424:N424"/>
    <mergeCell ref="O424:P424"/>
    <mergeCell ref="Q424:R424"/>
    <mergeCell ref="S424:T424"/>
    <mergeCell ref="U424:W424"/>
    <mergeCell ref="X424:Y424"/>
    <mergeCell ref="AA424:AB424"/>
    <mergeCell ref="A422:K422"/>
    <mergeCell ref="L422:N422"/>
    <mergeCell ref="O422:P422"/>
    <mergeCell ref="Q422:R422"/>
    <mergeCell ref="S422:T422"/>
    <mergeCell ref="U422:W422"/>
    <mergeCell ref="X422:Y422"/>
    <mergeCell ref="AA422:AB422"/>
    <mergeCell ref="A420:K420"/>
    <mergeCell ref="L420:N420"/>
    <mergeCell ref="U420:W420"/>
    <mergeCell ref="A421:K421"/>
    <mergeCell ref="L421:N421"/>
    <mergeCell ref="O421:P421"/>
    <mergeCell ref="U431:W431"/>
    <mergeCell ref="X431:Y431"/>
    <mergeCell ref="AA431:AB431"/>
    <mergeCell ref="A432:K432"/>
    <mergeCell ref="L432:N432"/>
    <mergeCell ref="O432:P432"/>
    <mergeCell ref="Q432:R432"/>
    <mergeCell ref="S432:T432"/>
    <mergeCell ref="U432:W432"/>
    <mergeCell ref="X432:Y432"/>
    <mergeCell ref="AA432:AB432"/>
    <mergeCell ref="A435:K435"/>
    <mergeCell ref="L435:N435"/>
    <mergeCell ref="O435:P435"/>
    <mergeCell ref="Q435:R435"/>
    <mergeCell ref="S435:T435"/>
    <mergeCell ref="U435:W435"/>
    <mergeCell ref="X435:Y435"/>
    <mergeCell ref="AA435:AB435"/>
    <mergeCell ref="A433:K433"/>
    <mergeCell ref="L433:N433"/>
    <mergeCell ref="O433:P433"/>
    <mergeCell ref="Q433:R433"/>
    <mergeCell ref="S433:T433"/>
    <mergeCell ref="U433:W433"/>
    <mergeCell ref="X433:Y433"/>
    <mergeCell ref="AA433:AB433"/>
    <mergeCell ref="A434:AI434"/>
    <mergeCell ref="A438:K438"/>
    <mergeCell ref="L438:N438"/>
    <mergeCell ref="O438:P438"/>
    <mergeCell ref="Q438:R438"/>
    <mergeCell ref="S438:T438"/>
    <mergeCell ref="U438:W438"/>
    <mergeCell ref="X438:Y438"/>
    <mergeCell ref="AA438:AB438"/>
    <mergeCell ref="A439:K439"/>
    <mergeCell ref="L439:N439"/>
    <mergeCell ref="O439:P439"/>
    <mergeCell ref="Q439:R439"/>
    <mergeCell ref="S439:T439"/>
    <mergeCell ref="U439:W439"/>
    <mergeCell ref="X439:Y439"/>
    <mergeCell ref="AA439:AB439"/>
    <mergeCell ref="A436:K436"/>
    <mergeCell ref="L436:N436"/>
    <mergeCell ref="O436:P436"/>
    <mergeCell ref="Q436:R436"/>
    <mergeCell ref="S436:T436"/>
    <mergeCell ref="U436:W436"/>
    <mergeCell ref="X436:Y436"/>
    <mergeCell ref="AA436:AB436"/>
    <mergeCell ref="A437:K437"/>
    <mergeCell ref="L437:N437"/>
    <mergeCell ref="O437:P437"/>
    <mergeCell ref="Q437:R437"/>
    <mergeCell ref="S437:T437"/>
    <mergeCell ref="U437:W437"/>
    <mergeCell ref="X437:Y437"/>
    <mergeCell ref="AA437:AB437"/>
    <mergeCell ref="A441:AF441"/>
    <mergeCell ref="A442:K443"/>
    <mergeCell ref="L442:N443"/>
    <mergeCell ref="O442:T442"/>
    <mergeCell ref="U442:W443"/>
    <mergeCell ref="X442:AC442"/>
    <mergeCell ref="AD442:AG442"/>
    <mergeCell ref="AH442:AH443"/>
    <mergeCell ref="AI442:AI443"/>
    <mergeCell ref="A445:K445"/>
    <mergeCell ref="L445:N445"/>
    <mergeCell ref="O445:P445"/>
    <mergeCell ref="Q445:R445"/>
    <mergeCell ref="S445:T445"/>
    <mergeCell ref="U445:W445"/>
    <mergeCell ref="X445:Y445"/>
    <mergeCell ref="AA445:AB445"/>
    <mergeCell ref="O443:P443"/>
    <mergeCell ref="Q443:R443"/>
    <mergeCell ref="S443:T443"/>
    <mergeCell ref="X443:Y443"/>
    <mergeCell ref="AA443:AB443"/>
    <mergeCell ref="A444:AI444"/>
    <mergeCell ref="O449:P449"/>
    <mergeCell ref="Q449:R449"/>
    <mergeCell ref="S449:T449"/>
    <mergeCell ref="X449:Y449"/>
    <mergeCell ref="AA449:AB449"/>
    <mergeCell ref="A450:AI450"/>
    <mergeCell ref="A451:K451"/>
    <mergeCell ref="L451:N451"/>
    <mergeCell ref="O451:P451"/>
    <mergeCell ref="Q451:R451"/>
    <mergeCell ref="S451:T451"/>
    <mergeCell ref="U451:W451"/>
    <mergeCell ref="X451:Y451"/>
    <mergeCell ref="AA451:AB451"/>
    <mergeCell ref="A449:K449"/>
    <mergeCell ref="L449:N449"/>
    <mergeCell ref="U449:W449"/>
    <mergeCell ref="A452:K452"/>
    <mergeCell ref="L452:N452"/>
    <mergeCell ref="O452:P452"/>
    <mergeCell ref="Q452:R452"/>
    <mergeCell ref="S452:T452"/>
    <mergeCell ref="U452:W452"/>
    <mergeCell ref="X452:Y452"/>
    <mergeCell ref="AA452:AB452"/>
    <mergeCell ref="A453:K453"/>
    <mergeCell ref="L453:N453"/>
    <mergeCell ref="O453:P453"/>
    <mergeCell ref="Q453:R453"/>
    <mergeCell ref="S453:T453"/>
    <mergeCell ref="U453:W453"/>
    <mergeCell ref="X453:Y453"/>
    <mergeCell ref="AA453:AB453"/>
    <mergeCell ref="S462:T462"/>
    <mergeCell ref="U462:W462"/>
    <mergeCell ref="X462:Y462"/>
    <mergeCell ref="AA462:AB462"/>
    <mergeCell ref="A457:K457"/>
    <mergeCell ref="L457:N457"/>
    <mergeCell ref="O457:P457"/>
    <mergeCell ref="Q457:R457"/>
    <mergeCell ref="S457:T457"/>
    <mergeCell ref="U457:W457"/>
    <mergeCell ref="X457:Y457"/>
    <mergeCell ref="AA457:AB457"/>
    <mergeCell ref="A460:K460"/>
    <mergeCell ref="L460:N460"/>
    <mergeCell ref="O460:P460"/>
    <mergeCell ref="Q460:R460"/>
    <mergeCell ref="O459:P459"/>
    <mergeCell ref="Q459:R459"/>
    <mergeCell ref="S459:T459"/>
    <mergeCell ref="U459:W459"/>
    <mergeCell ref="X459:Y459"/>
    <mergeCell ref="AA459:AB459"/>
    <mergeCell ref="A462:K462"/>
    <mergeCell ref="L462:N462"/>
    <mergeCell ref="O462:P462"/>
    <mergeCell ref="Q462:R462"/>
    <mergeCell ref="A465:K465"/>
    <mergeCell ref="L465:N465"/>
    <mergeCell ref="O465:P465"/>
    <mergeCell ref="Q465:R465"/>
    <mergeCell ref="S465:T465"/>
    <mergeCell ref="U465:W465"/>
    <mergeCell ref="X465:Y465"/>
    <mergeCell ref="AA465:AB465"/>
    <mergeCell ref="S460:T460"/>
    <mergeCell ref="U460:W460"/>
    <mergeCell ref="X460:Y460"/>
    <mergeCell ref="AA460:AB460"/>
    <mergeCell ref="A461:AI461"/>
    <mergeCell ref="O467:P467"/>
    <mergeCell ref="Q467:R467"/>
    <mergeCell ref="S467:T467"/>
    <mergeCell ref="U467:W467"/>
    <mergeCell ref="X467:Y467"/>
    <mergeCell ref="AA467:AB467"/>
    <mergeCell ref="O470:P470"/>
    <mergeCell ref="Q470:R470"/>
    <mergeCell ref="S470:T470"/>
    <mergeCell ref="X470:Y470"/>
    <mergeCell ref="AA470:AB470"/>
    <mergeCell ref="AA478:AB478"/>
    <mergeCell ref="O472:P472"/>
    <mergeCell ref="Q472:R472"/>
    <mergeCell ref="S472:T472"/>
    <mergeCell ref="U472:W472"/>
    <mergeCell ref="X472:Y472"/>
    <mergeCell ref="AA472:AB472"/>
    <mergeCell ref="O475:P475"/>
    <mergeCell ref="Q475:R475"/>
    <mergeCell ref="S475:T475"/>
    <mergeCell ref="X475:Y475"/>
    <mergeCell ref="AA475:AB475"/>
    <mergeCell ref="U475:W475"/>
    <mergeCell ref="A480:K480"/>
    <mergeCell ref="L480:N480"/>
    <mergeCell ref="O480:P480"/>
    <mergeCell ref="Q480:R480"/>
    <mergeCell ref="S480:T480"/>
    <mergeCell ref="U480:W480"/>
    <mergeCell ref="X480:Y480"/>
    <mergeCell ref="AA480:AB480"/>
    <mergeCell ref="A476:AI476"/>
    <mergeCell ref="A477:K477"/>
    <mergeCell ref="L477:N477"/>
    <mergeCell ref="O477:P477"/>
    <mergeCell ref="Q477:R477"/>
    <mergeCell ref="S477:T477"/>
    <mergeCell ref="U477:W477"/>
    <mergeCell ref="X477:Y477"/>
    <mergeCell ref="AA477:AB477"/>
    <mergeCell ref="A478:K478"/>
    <mergeCell ref="L478:N478"/>
    <mergeCell ref="O478:P478"/>
    <mergeCell ref="Q478:R478"/>
    <mergeCell ref="S478:T478"/>
    <mergeCell ref="U478:W478"/>
    <mergeCell ref="X478:Y478"/>
    <mergeCell ref="AA483:AB483"/>
    <mergeCell ref="A485:AI485"/>
    <mergeCell ref="A487:K487"/>
    <mergeCell ref="L487:N487"/>
    <mergeCell ref="O487:P487"/>
    <mergeCell ref="Q487:R487"/>
    <mergeCell ref="S487:T487"/>
    <mergeCell ref="U487:W487"/>
    <mergeCell ref="X487:Y487"/>
    <mergeCell ref="AA487:AB487"/>
    <mergeCell ref="A488:K488"/>
    <mergeCell ref="L488:N488"/>
    <mergeCell ref="O488:P488"/>
    <mergeCell ref="Q488:R488"/>
    <mergeCell ref="S488:T488"/>
    <mergeCell ref="U488:W488"/>
    <mergeCell ref="X488:Y488"/>
    <mergeCell ref="AA488:AB488"/>
    <mergeCell ref="A486:K486"/>
    <mergeCell ref="L486:N486"/>
    <mergeCell ref="O486:P486"/>
    <mergeCell ref="Q486:R486"/>
    <mergeCell ref="S486:T486"/>
    <mergeCell ref="U486:W486"/>
    <mergeCell ref="X486:Y486"/>
    <mergeCell ref="AA486:AB486"/>
    <mergeCell ref="A489:K489"/>
    <mergeCell ref="L489:N489"/>
    <mergeCell ref="O489:P489"/>
    <mergeCell ref="Q489:R489"/>
    <mergeCell ref="S489:T489"/>
    <mergeCell ref="U489:W489"/>
    <mergeCell ref="X489:Y489"/>
    <mergeCell ref="AA489:AB489"/>
    <mergeCell ref="O491:P491"/>
    <mergeCell ref="Q491:R491"/>
    <mergeCell ref="S491:T491"/>
    <mergeCell ref="U491:W491"/>
    <mergeCell ref="X491:Y491"/>
    <mergeCell ref="AA491:AB491"/>
    <mergeCell ref="A490:K490"/>
    <mergeCell ref="L490:N490"/>
    <mergeCell ref="O490:P490"/>
    <mergeCell ref="Q490:R490"/>
    <mergeCell ref="S490:T490"/>
    <mergeCell ref="U490:W490"/>
    <mergeCell ref="X490:Y490"/>
    <mergeCell ref="AA490:AB490"/>
    <mergeCell ref="A491:N491"/>
    <mergeCell ref="A498:K498"/>
    <mergeCell ref="L498:N498"/>
    <mergeCell ref="O498:P498"/>
    <mergeCell ref="Q498:R498"/>
    <mergeCell ref="S498:T498"/>
    <mergeCell ref="U498:W498"/>
    <mergeCell ref="X498:Y498"/>
    <mergeCell ref="AA498:AB498"/>
    <mergeCell ref="A499:K499"/>
    <mergeCell ref="L499:N499"/>
    <mergeCell ref="A503:K503"/>
    <mergeCell ref="L503:N503"/>
    <mergeCell ref="O503:P503"/>
    <mergeCell ref="Q503:R503"/>
    <mergeCell ref="S503:T503"/>
    <mergeCell ref="U503:W503"/>
    <mergeCell ref="X503:Y503"/>
    <mergeCell ref="AA503:AB503"/>
    <mergeCell ref="U499:W499"/>
    <mergeCell ref="A500:K500"/>
    <mergeCell ref="L500:N500"/>
    <mergeCell ref="O500:P500"/>
    <mergeCell ref="Q500:R500"/>
    <mergeCell ref="S500:T500"/>
    <mergeCell ref="U500:W500"/>
    <mergeCell ref="X500:Y500"/>
    <mergeCell ref="AA500:AB500"/>
    <mergeCell ref="A501:AI501"/>
    <mergeCell ref="A502:K502"/>
    <mergeCell ref="L502:N502"/>
    <mergeCell ref="O502:P502"/>
    <mergeCell ref="Q502:R502"/>
    <mergeCell ref="A507:K507"/>
    <mergeCell ref="L507:N507"/>
    <mergeCell ref="O507:P507"/>
    <mergeCell ref="Q507:R507"/>
    <mergeCell ref="S507:T507"/>
    <mergeCell ref="U507:W507"/>
    <mergeCell ref="X507:Y507"/>
    <mergeCell ref="AA507:AB507"/>
    <mergeCell ref="AA512:AB512"/>
    <mergeCell ref="A508:K508"/>
    <mergeCell ref="L508:N508"/>
    <mergeCell ref="O508:P508"/>
    <mergeCell ref="Q508:R508"/>
    <mergeCell ref="S508:T508"/>
    <mergeCell ref="U508:W508"/>
    <mergeCell ref="X508:Y508"/>
    <mergeCell ref="AA508:AB508"/>
    <mergeCell ref="A509:K509"/>
    <mergeCell ref="L509:N509"/>
    <mergeCell ref="O509:P509"/>
    <mergeCell ref="Q509:R509"/>
    <mergeCell ref="S509:T509"/>
    <mergeCell ref="U509:W509"/>
    <mergeCell ref="X509:Y509"/>
    <mergeCell ref="AA509:AB509"/>
    <mergeCell ref="A510:K510"/>
    <mergeCell ref="L510:N510"/>
    <mergeCell ref="O510:P510"/>
    <mergeCell ref="Q510:R510"/>
    <mergeCell ref="S510:T510"/>
    <mergeCell ref="U510:W510"/>
    <mergeCell ref="X510:Y510"/>
    <mergeCell ref="AA510:AB510"/>
    <mergeCell ref="A514:K514"/>
    <mergeCell ref="L514:N514"/>
    <mergeCell ref="O514:P514"/>
    <mergeCell ref="Q514:R514"/>
    <mergeCell ref="S514:T514"/>
    <mergeCell ref="U514:W514"/>
    <mergeCell ref="X514:Y514"/>
    <mergeCell ref="AA514:AB514"/>
    <mergeCell ref="A511:K511"/>
    <mergeCell ref="L511:N511"/>
    <mergeCell ref="O511:P511"/>
    <mergeCell ref="Q511:R511"/>
    <mergeCell ref="S511:T511"/>
    <mergeCell ref="U511:W511"/>
    <mergeCell ref="X511:Y511"/>
    <mergeCell ref="AA511:AB511"/>
    <mergeCell ref="A512:K512"/>
    <mergeCell ref="L512:N512"/>
    <mergeCell ref="O512:P512"/>
    <mergeCell ref="Q512:R512"/>
    <mergeCell ref="S512:T512"/>
    <mergeCell ref="U512:W512"/>
    <mergeCell ref="X512:Y512"/>
    <mergeCell ref="A513:AI513"/>
    <mergeCell ref="U519:W519"/>
    <mergeCell ref="X519:Y519"/>
    <mergeCell ref="A517:K517"/>
    <mergeCell ref="L517:N517"/>
    <mergeCell ref="O517:P517"/>
    <mergeCell ref="Q517:R517"/>
    <mergeCell ref="S517:T517"/>
    <mergeCell ref="U517:W517"/>
    <mergeCell ref="X517:Y517"/>
    <mergeCell ref="AA517:AB517"/>
    <mergeCell ref="A519:N519"/>
    <mergeCell ref="A520:AF520"/>
    <mergeCell ref="A521:K522"/>
    <mergeCell ref="L521:N522"/>
    <mergeCell ref="O521:T521"/>
    <mergeCell ref="U521:W522"/>
    <mergeCell ref="O522:P522"/>
    <mergeCell ref="Q522:R522"/>
    <mergeCell ref="S522:T522"/>
    <mergeCell ref="X522:Y522"/>
    <mergeCell ref="AA522:AB522"/>
    <mergeCell ref="X521:AC521"/>
    <mergeCell ref="AD521:AG521"/>
    <mergeCell ref="A523:AI523"/>
    <mergeCell ref="A529:K529"/>
    <mergeCell ref="L529:N529"/>
    <mergeCell ref="O529:P529"/>
    <mergeCell ref="Q529:R529"/>
    <mergeCell ref="S529:T529"/>
    <mergeCell ref="U529:W529"/>
    <mergeCell ref="X529:Y529"/>
    <mergeCell ref="AA529:AB529"/>
    <mergeCell ref="A530:K530"/>
    <mergeCell ref="L530:N530"/>
    <mergeCell ref="A533:K533"/>
    <mergeCell ref="L533:N533"/>
    <mergeCell ref="O533:P533"/>
    <mergeCell ref="Q533:R533"/>
    <mergeCell ref="S533:T533"/>
    <mergeCell ref="U533:W533"/>
    <mergeCell ref="X533:Y533"/>
    <mergeCell ref="AA533:AB533"/>
    <mergeCell ref="A524:K524"/>
    <mergeCell ref="L524:N524"/>
    <mergeCell ref="O524:P524"/>
    <mergeCell ref="Q524:R524"/>
    <mergeCell ref="S524:T524"/>
    <mergeCell ref="U524:W524"/>
    <mergeCell ref="X524:Y524"/>
    <mergeCell ref="AA524:AB524"/>
    <mergeCell ref="L525:N525"/>
    <mergeCell ref="O525:P525"/>
    <mergeCell ref="Q525:R525"/>
    <mergeCell ref="S525:T525"/>
    <mergeCell ref="U525:W525"/>
    <mergeCell ref="A538:K538"/>
    <mergeCell ref="L538:N538"/>
    <mergeCell ref="O538:P538"/>
    <mergeCell ref="Q538:R538"/>
    <mergeCell ref="S538:T538"/>
    <mergeCell ref="U538:W538"/>
    <mergeCell ref="X538:Y538"/>
    <mergeCell ref="AA538:AB538"/>
    <mergeCell ref="A534:K534"/>
    <mergeCell ref="L534:N534"/>
    <mergeCell ref="O534:P534"/>
    <mergeCell ref="Q534:R534"/>
    <mergeCell ref="S534:T534"/>
    <mergeCell ref="U534:W534"/>
    <mergeCell ref="X534:Y534"/>
    <mergeCell ref="AA534:AB534"/>
    <mergeCell ref="A536:K536"/>
    <mergeCell ref="L536:N536"/>
    <mergeCell ref="O536:P536"/>
    <mergeCell ref="Q536:R536"/>
    <mergeCell ref="S536:T536"/>
    <mergeCell ref="U536:W536"/>
    <mergeCell ref="X536:Y536"/>
    <mergeCell ref="AA536:AB536"/>
    <mergeCell ref="A537:K537"/>
    <mergeCell ref="L537:N537"/>
    <mergeCell ref="O537:P537"/>
    <mergeCell ref="Q537:R537"/>
    <mergeCell ref="S537:T537"/>
    <mergeCell ref="U537:W537"/>
    <mergeCell ref="X537:Y537"/>
    <mergeCell ref="AA537:AB537"/>
    <mergeCell ref="U542:W542"/>
    <mergeCell ref="X542:Y542"/>
    <mergeCell ref="AA542:AB542"/>
    <mergeCell ref="A540:K540"/>
    <mergeCell ref="L540:N540"/>
    <mergeCell ref="O540:P540"/>
    <mergeCell ref="Q540:R540"/>
    <mergeCell ref="S540:T540"/>
    <mergeCell ref="U540:W540"/>
    <mergeCell ref="X540:Y540"/>
    <mergeCell ref="AA540:AB540"/>
    <mergeCell ref="A544:K544"/>
    <mergeCell ref="L544:N544"/>
    <mergeCell ref="O544:P544"/>
    <mergeCell ref="Q544:R544"/>
    <mergeCell ref="S544:T544"/>
    <mergeCell ref="U544:W544"/>
    <mergeCell ref="X544:Y544"/>
    <mergeCell ref="AA544:AB544"/>
    <mergeCell ref="O545:P545"/>
    <mergeCell ref="Q545:R545"/>
    <mergeCell ref="S545:T545"/>
    <mergeCell ref="U545:W545"/>
    <mergeCell ref="X545:Y545"/>
    <mergeCell ref="AA545:AB545"/>
    <mergeCell ref="O548:P548"/>
    <mergeCell ref="Q548:R548"/>
    <mergeCell ref="S548:T548"/>
    <mergeCell ref="X548:Y548"/>
    <mergeCell ref="AA548:AB548"/>
    <mergeCell ref="A549:AI549"/>
    <mergeCell ref="O552:P552"/>
    <mergeCell ref="Q552:R552"/>
    <mergeCell ref="S552:T552"/>
    <mergeCell ref="X552:Y552"/>
    <mergeCell ref="AA552:AB552"/>
    <mergeCell ref="L551:N551"/>
    <mergeCell ref="O551:P551"/>
    <mergeCell ref="Q551:R551"/>
    <mergeCell ref="S551:T551"/>
    <mergeCell ref="U551:W551"/>
    <mergeCell ref="X551:Y551"/>
    <mergeCell ref="AA551:AB551"/>
    <mergeCell ref="A552:K552"/>
    <mergeCell ref="L552:N552"/>
    <mergeCell ref="U552:W552"/>
    <mergeCell ref="A554:K554"/>
    <mergeCell ref="L554:N554"/>
    <mergeCell ref="O554:P554"/>
    <mergeCell ref="Q554:R554"/>
    <mergeCell ref="S554:T554"/>
    <mergeCell ref="U554:W554"/>
    <mergeCell ref="X554:Y554"/>
    <mergeCell ref="AA554:AB554"/>
    <mergeCell ref="A550:K550"/>
    <mergeCell ref="L550:N550"/>
    <mergeCell ref="O550:P550"/>
    <mergeCell ref="Q550:R550"/>
    <mergeCell ref="S550:T550"/>
    <mergeCell ref="U550:W550"/>
    <mergeCell ref="X550:Y550"/>
    <mergeCell ref="AA550:AB550"/>
    <mergeCell ref="A551:K551"/>
    <mergeCell ref="A553:K553"/>
    <mergeCell ref="L553:N553"/>
    <mergeCell ref="O553:P553"/>
    <mergeCell ref="Q553:R553"/>
    <mergeCell ref="S553:T553"/>
    <mergeCell ref="U553:W553"/>
    <mergeCell ref="X553:Y553"/>
    <mergeCell ref="AA553:AB553"/>
    <mergeCell ref="X558:Y558"/>
    <mergeCell ref="AA558:AB558"/>
    <mergeCell ref="A556:K556"/>
    <mergeCell ref="L556:N556"/>
    <mergeCell ref="O556:P556"/>
    <mergeCell ref="Q556:R556"/>
    <mergeCell ref="S556:T556"/>
    <mergeCell ref="U556:W556"/>
    <mergeCell ref="X556:Y556"/>
    <mergeCell ref="AA556:AB556"/>
    <mergeCell ref="AA564:AB564"/>
    <mergeCell ref="A559:AI559"/>
    <mergeCell ref="A560:K560"/>
    <mergeCell ref="L560:N560"/>
    <mergeCell ref="O560:P560"/>
    <mergeCell ref="Q560:R560"/>
    <mergeCell ref="S560:T560"/>
    <mergeCell ref="U560:W560"/>
    <mergeCell ref="X560:Y560"/>
    <mergeCell ref="AA560:AB560"/>
    <mergeCell ref="A561:K561"/>
    <mergeCell ref="L561:N561"/>
    <mergeCell ref="O561:P561"/>
    <mergeCell ref="Q561:R561"/>
    <mergeCell ref="S561:T561"/>
    <mergeCell ref="U561:W561"/>
    <mergeCell ref="X561:Y561"/>
    <mergeCell ref="AA561:AB561"/>
    <mergeCell ref="A565:K565"/>
    <mergeCell ref="L565:N565"/>
    <mergeCell ref="O565:P565"/>
    <mergeCell ref="Q565:R565"/>
    <mergeCell ref="S565:T565"/>
    <mergeCell ref="U565:W565"/>
    <mergeCell ref="X565:Y565"/>
    <mergeCell ref="AA565:AB565"/>
    <mergeCell ref="A566:K566"/>
    <mergeCell ref="L566:N566"/>
    <mergeCell ref="O566:P566"/>
    <mergeCell ref="Q566:R566"/>
    <mergeCell ref="S566:T566"/>
    <mergeCell ref="U566:W566"/>
    <mergeCell ref="X566:Y566"/>
    <mergeCell ref="AA566:AB566"/>
    <mergeCell ref="A562:K562"/>
    <mergeCell ref="L562:N562"/>
    <mergeCell ref="O562:P562"/>
    <mergeCell ref="Q562:R562"/>
    <mergeCell ref="S562:T562"/>
    <mergeCell ref="U562:W562"/>
    <mergeCell ref="X562:Y562"/>
    <mergeCell ref="AA562:AB562"/>
    <mergeCell ref="A564:K564"/>
    <mergeCell ref="L564:N564"/>
    <mergeCell ref="O564:P564"/>
    <mergeCell ref="Q564:R564"/>
    <mergeCell ref="S564:T564"/>
    <mergeCell ref="U564:W564"/>
    <mergeCell ref="X564:Y564"/>
    <mergeCell ref="A569:K569"/>
    <mergeCell ref="L569:N569"/>
    <mergeCell ref="O569:P569"/>
    <mergeCell ref="Q569:R569"/>
    <mergeCell ref="S569:T569"/>
    <mergeCell ref="U569:W569"/>
    <mergeCell ref="X569:Y569"/>
    <mergeCell ref="AA569:AB569"/>
    <mergeCell ref="A570:K570"/>
    <mergeCell ref="L570:N570"/>
    <mergeCell ref="O570:P570"/>
    <mergeCell ref="Q570:R570"/>
    <mergeCell ref="S570:T570"/>
    <mergeCell ref="U570:W570"/>
    <mergeCell ref="X570:Y570"/>
    <mergeCell ref="AA570:AB570"/>
    <mergeCell ref="A568:K568"/>
    <mergeCell ref="L568:N568"/>
    <mergeCell ref="O568:P568"/>
    <mergeCell ref="Q568:R568"/>
    <mergeCell ref="S568:T568"/>
    <mergeCell ref="U568:W568"/>
    <mergeCell ref="X568:Y568"/>
    <mergeCell ref="AA568:AB568"/>
    <mergeCell ref="A572:K572"/>
    <mergeCell ref="L572:N572"/>
    <mergeCell ref="O572:P572"/>
    <mergeCell ref="Q572:R572"/>
    <mergeCell ref="S572:T572"/>
    <mergeCell ref="U572:W572"/>
    <mergeCell ref="X572:Y572"/>
    <mergeCell ref="AA572:AB572"/>
    <mergeCell ref="O573:P573"/>
    <mergeCell ref="Q573:R573"/>
    <mergeCell ref="S573:T573"/>
    <mergeCell ref="U573:W573"/>
    <mergeCell ref="X573:Y573"/>
    <mergeCell ref="AA573:AB573"/>
    <mergeCell ref="A573:N573"/>
    <mergeCell ref="O576:P576"/>
    <mergeCell ref="Q576:R576"/>
    <mergeCell ref="S576:T576"/>
    <mergeCell ref="X576:Y576"/>
    <mergeCell ref="AA576:AB576"/>
    <mergeCell ref="A574:AF574"/>
    <mergeCell ref="A575:K576"/>
    <mergeCell ref="L575:N576"/>
    <mergeCell ref="O575:T575"/>
    <mergeCell ref="U575:W576"/>
    <mergeCell ref="X575:AC575"/>
    <mergeCell ref="AD575:AG575"/>
    <mergeCell ref="A588:K588"/>
    <mergeCell ref="L588:N588"/>
    <mergeCell ref="O588:P588"/>
    <mergeCell ref="Q588:R588"/>
    <mergeCell ref="S588:T588"/>
    <mergeCell ref="U588:W588"/>
    <mergeCell ref="X588:Y588"/>
    <mergeCell ref="AA588:AB588"/>
    <mergeCell ref="A589:K589"/>
    <mergeCell ref="L589:N589"/>
    <mergeCell ref="O589:P589"/>
    <mergeCell ref="Q589:R589"/>
    <mergeCell ref="S589:T589"/>
    <mergeCell ref="U589:W589"/>
    <mergeCell ref="X589:Y589"/>
    <mergeCell ref="AA589:AB589"/>
    <mergeCell ref="A586:AI586"/>
    <mergeCell ref="A587:K587"/>
    <mergeCell ref="L587:N587"/>
    <mergeCell ref="O587:P587"/>
    <mergeCell ref="Q587:R587"/>
    <mergeCell ref="S587:T587"/>
    <mergeCell ref="U587:W587"/>
    <mergeCell ref="X587:Y587"/>
    <mergeCell ref="AA587:AB587"/>
    <mergeCell ref="A590:K590"/>
    <mergeCell ref="L590:N590"/>
    <mergeCell ref="O590:P590"/>
    <mergeCell ref="Q590:R590"/>
    <mergeCell ref="S590:T590"/>
    <mergeCell ref="U590:W590"/>
    <mergeCell ref="X590:Y590"/>
    <mergeCell ref="AA590:AB590"/>
    <mergeCell ref="A592:K592"/>
    <mergeCell ref="L592:N592"/>
    <mergeCell ref="O592:P592"/>
    <mergeCell ref="Q592:R592"/>
    <mergeCell ref="S592:T592"/>
    <mergeCell ref="U592:W592"/>
    <mergeCell ref="X592:Y592"/>
    <mergeCell ref="AA592:AB592"/>
    <mergeCell ref="A591:K591"/>
    <mergeCell ref="L591:N591"/>
    <mergeCell ref="O591:P591"/>
    <mergeCell ref="Q591:R591"/>
    <mergeCell ref="S591:T591"/>
    <mergeCell ref="U591:W591"/>
    <mergeCell ref="X591:Y591"/>
    <mergeCell ref="AA591:AB591"/>
    <mergeCell ref="A595:K595"/>
    <mergeCell ref="L595:N595"/>
    <mergeCell ref="O595:P595"/>
    <mergeCell ref="Q595:R595"/>
    <mergeCell ref="S595:T595"/>
    <mergeCell ref="U595:W595"/>
    <mergeCell ref="X595:Y595"/>
    <mergeCell ref="AA595:AB595"/>
    <mergeCell ref="A593:K593"/>
    <mergeCell ref="L593:N593"/>
    <mergeCell ref="O593:P593"/>
    <mergeCell ref="Q593:R593"/>
    <mergeCell ref="S593:T593"/>
    <mergeCell ref="U593:W593"/>
    <mergeCell ref="X593:Y593"/>
    <mergeCell ref="AA593:AB593"/>
    <mergeCell ref="U597:W597"/>
    <mergeCell ref="X597:Y597"/>
    <mergeCell ref="AA597:AB597"/>
    <mergeCell ref="A594:AI594"/>
    <mergeCell ref="Q600:R600"/>
    <mergeCell ref="S600:T600"/>
    <mergeCell ref="U600:W600"/>
    <mergeCell ref="X600:Y600"/>
    <mergeCell ref="AA600:AB600"/>
    <mergeCell ref="A599:K599"/>
    <mergeCell ref="L599:N599"/>
    <mergeCell ref="O599:P599"/>
    <mergeCell ref="Q599:R599"/>
    <mergeCell ref="S599:T599"/>
    <mergeCell ref="U599:W599"/>
    <mergeCell ref="X599:Y599"/>
    <mergeCell ref="AA599:AB599"/>
    <mergeCell ref="A600:N600"/>
    <mergeCell ref="A601:AF601"/>
    <mergeCell ref="A602:K603"/>
    <mergeCell ref="L602:N603"/>
    <mergeCell ref="O602:T602"/>
    <mergeCell ref="U602:W603"/>
    <mergeCell ref="X602:AC602"/>
    <mergeCell ref="AD602:AG602"/>
    <mergeCell ref="A604:AI604"/>
    <mergeCell ref="A605:K605"/>
    <mergeCell ref="L605:N605"/>
    <mergeCell ref="O605:P605"/>
    <mergeCell ref="Q605:R605"/>
    <mergeCell ref="S605:T605"/>
    <mergeCell ref="U605:W605"/>
    <mergeCell ref="X605:Y605"/>
    <mergeCell ref="AA605:AB605"/>
    <mergeCell ref="A606:K606"/>
    <mergeCell ref="A611:K611"/>
    <mergeCell ref="L611:N611"/>
    <mergeCell ref="O611:P611"/>
    <mergeCell ref="Q611:R611"/>
    <mergeCell ref="S611:T611"/>
    <mergeCell ref="U611:W611"/>
    <mergeCell ref="X611:Y611"/>
    <mergeCell ref="AA611:AB611"/>
    <mergeCell ref="A609:K609"/>
    <mergeCell ref="L609:N609"/>
    <mergeCell ref="O609:P609"/>
    <mergeCell ref="Q609:R609"/>
    <mergeCell ref="S609:T609"/>
    <mergeCell ref="U609:W609"/>
    <mergeCell ref="X609:Y609"/>
    <mergeCell ref="AA609:AB609"/>
    <mergeCell ref="L606:N606"/>
    <mergeCell ref="O606:P606"/>
    <mergeCell ref="Q606:R606"/>
    <mergeCell ref="S606:T606"/>
    <mergeCell ref="U606:W606"/>
    <mergeCell ref="X606:Y606"/>
    <mergeCell ref="A614:AI614"/>
    <mergeCell ref="A616:K616"/>
    <mergeCell ref="L616:N616"/>
    <mergeCell ref="O616:P616"/>
    <mergeCell ref="Q616:R616"/>
    <mergeCell ref="S616:T616"/>
    <mergeCell ref="U616:W616"/>
    <mergeCell ref="X616:Y616"/>
    <mergeCell ref="AA616:AB616"/>
    <mergeCell ref="A615:K615"/>
    <mergeCell ref="L615:N615"/>
    <mergeCell ref="O615:P615"/>
    <mergeCell ref="Q615:R615"/>
    <mergeCell ref="S615:T615"/>
    <mergeCell ref="U615:W615"/>
    <mergeCell ref="X615:Y615"/>
    <mergeCell ref="AA615:AB615"/>
    <mergeCell ref="A618:K618"/>
    <mergeCell ref="L618:N618"/>
    <mergeCell ref="O618:P618"/>
    <mergeCell ref="Q618:R618"/>
    <mergeCell ref="S618:T618"/>
    <mergeCell ref="U618:W618"/>
    <mergeCell ref="X618:Y618"/>
    <mergeCell ref="AA618:AB618"/>
    <mergeCell ref="A621:K621"/>
    <mergeCell ref="L621:N621"/>
    <mergeCell ref="O621:P621"/>
    <mergeCell ref="Q621:R621"/>
    <mergeCell ref="S621:T621"/>
    <mergeCell ref="U621:W621"/>
    <mergeCell ref="X621:Y621"/>
    <mergeCell ref="AA621:AB621"/>
    <mergeCell ref="A619:K619"/>
    <mergeCell ref="L619:N619"/>
    <mergeCell ref="O619:P619"/>
    <mergeCell ref="Q619:R619"/>
    <mergeCell ref="S619:T619"/>
    <mergeCell ref="U619:W619"/>
    <mergeCell ref="X619:Y619"/>
    <mergeCell ref="AA619:AB619"/>
    <mergeCell ref="A620:K620"/>
    <mergeCell ref="L620:N620"/>
    <mergeCell ref="O620:P620"/>
    <mergeCell ref="Q620:R620"/>
    <mergeCell ref="S620:T620"/>
    <mergeCell ref="U620:W620"/>
    <mergeCell ref="X620:Y620"/>
    <mergeCell ref="AA620:AB620"/>
    <mergeCell ref="AA627:AB627"/>
    <mergeCell ref="A623:K623"/>
    <mergeCell ref="L623:N623"/>
    <mergeCell ref="O623:P623"/>
    <mergeCell ref="Q623:R623"/>
    <mergeCell ref="S623:T623"/>
    <mergeCell ref="U623:W623"/>
    <mergeCell ref="X623:Y623"/>
    <mergeCell ref="AA623:AB623"/>
    <mergeCell ref="A624:K624"/>
    <mergeCell ref="L624:N624"/>
    <mergeCell ref="O624:P624"/>
    <mergeCell ref="Q624:R624"/>
    <mergeCell ref="S624:T624"/>
    <mergeCell ref="U624:W624"/>
    <mergeCell ref="X624:Y624"/>
    <mergeCell ref="AA624:AB624"/>
    <mergeCell ref="A627:N627"/>
    <mergeCell ref="A626:K626"/>
    <mergeCell ref="L626:N626"/>
    <mergeCell ref="O626:P626"/>
    <mergeCell ref="Q626:R626"/>
    <mergeCell ref="S626:T626"/>
    <mergeCell ref="U626:W626"/>
    <mergeCell ref="X626:Y626"/>
    <mergeCell ref="AA626:AB626"/>
    <mergeCell ref="O627:P627"/>
    <mergeCell ref="Q627:R627"/>
    <mergeCell ref="S627:T627"/>
    <mergeCell ref="U627:W627"/>
    <mergeCell ref="X627:Y627"/>
    <mergeCell ref="AA634:AB634"/>
    <mergeCell ref="O630:P630"/>
    <mergeCell ref="Q630:R630"/>
    <mergeCell ref="S630:T630"/>
    <mergeCell ref="X630:Y630"/>
    <mergeCell ref="AA630:AB630"/>
    <mergeCell ref="A633:K633"/>
    <mergeCell ref="A637:K637"/>
    <mergeCell ref="L637:N637"/>
    <mergeCell ref="O637:P637"/>
    <mergeCell ref="Q637:R637"/>
    <mergeCell ref="S637:T637"/>
    <mergeCell ref="U637:W637"/>
    <mergeCell ref="X637:Y637"/>
    <mergeCell ref="AA637:AB637"/>
    <mergeCell ref="A638:K638"/>
    <mergeCell ref="L638:N638"/>
    <mergeCell ref="O638:P638"/>
    <mergeCell ref="Q638:R638"/>
    <mergeCell ref="S638:T638"/>
    <mergeCell ref="U638:W638"/>
    <mergeCell ref="X638:Y638"/>
    <mergeCell ref="AA638:AB638"/>
    <mergeCell ref="L633:N633"/>
    <mergeCell ref="O633:P633"/>
    <mergeCell ref="Q633:R633"/>
    <mergeCell ref="S633:T633"/>
    <mergeCell ref="U633:W633"/>
    <mergeCell ref="X633:Y633"/>
    <mergeCell ref="AA633:AB633"/>
    <mergeCell ref="A634:K634"/>
    <mergeCell ref="L634:N634"/>
    <mergeCell ref="X643:Y643"/>
    <mergeCell ref="AA643:AB643"/>
    <mergeCell ref="A639:K639"/>
    <mergeCell ref="L639:N639"/>
    <mergeCell ref="O639:P639"/>
    <mergeCell ref="Q639:R639"/>
    <mergeCell ref="S639:T639"/>
    <mergeCell ref="U639:W639"/>
    <mergeCell ref="X639:Y639"/>
    <mergeCell ref="AA639:AB639"/>
    <mergeCell ref="A640:AI640"/>
    <mergeCell ref="A641:K641"/>
    <mergeCell ref="L641:N641"/>
    <mergeCell ref="O641:P641"/>
    <mergeCell ref="Q641:R641"/>
    <mergeCell ref="S641:T641"/>
    <mergeCell ref="U641:W641"/>
    <mergeCell ref="X641:Y641"/>
    <mergeCell ref="A645:K645"/>
    <mergeCell ref="L645:N645"/>
    <mergeCell ref="O645:P645"/>
    <mergeCell ref="Q645:R645"/>
    <mergeCell ref="S645:T645"/>
    <mergeCell ref="U645:W645"/>
    <mergeCell ref="X645:Y645"/>
    <mergeCell ref="AA645:AB645"/>
    <mergeCell ref="A646:K646"/>
    <mergeCell ref="L646:N646"/>
    <mergeCell ref="O646:P646"/>
    <mergeCell ref="Q646:R646"/>
    <mergeCell ref="S646:T646"/>
    <mergeCell ref="U646:W646"/>
    <mergeCell ref="X646:Y646"/>
    <mergeCell ref="AA646:AB646"/>
    <mergeCell ref="A647:AI647"/>
    <mergeCell ref="A650:K650"/>
    <mergeCell ref="L650:N650"/>
    <mergeCell ref="O650:P650"/>
    <mergeCell ref="Q650:R650"/>
    <mergeCell ref="S650:T650"/>
    <mergeCell ref="U650:W650"/>
    <mergeCell ref="X650:Y650"/>
    <mergeCell ref="AA650:AB650"/>
    <mergeCell ref="A652:N652"/>
    <mergeCell ref="A648:K648"/>
    <mergeCell ref="L648:N648"/>
    <mergeCell ref="O648:P648"/>
    <mergeCell ref="Q648:R648"/>
    <mergeCell ref="S648:T648"/>
    <mergeCell ref="U648:W648"/>
    <mergeCell ref="X648:Y648"/>
    <mergeCell ref="AA648:AB648"/>
    <mergeCell ref="P657:Q657"/>
    <mergeCell ref="R657:S657"/>
    <mergeCell ref="A658:B658"/>
    <mergeCell ref="C658:D658"/>
    <mergeCell ref="E658:F658"/>
    <mergeCell ref="G658:I658"/>
    <mergeCell ref="K658:L658"/>
    <mergeCell ref="M658:O658"/>
    <mergeCell ref="P658:Q658"/>
    <mergeCell ref="U651:W651"/>
    <mergeCell ref="X651:Y651"/>
    <mergeCell ref="AA651:AB651"/>
    <mergeCell ref="O652:P652"/>
    <mergeCell ref="Q652:R652"/>
    <mergeCell ref="S652:T652"/>
    <mergeCell ref="U652:W652"/>
    <mergeCell ref="X652:Y652"/>
    <mergeCell ref="AA652:AB652"/>
    <mergeCell ref="Q651:R651"/>
    <mergeCell ref="S651:T651"/>
    <mergeCell ref="A287:K287"/>
    <mergeCell ref="L287:N287"/>
    <mergeCell ref="O287:P287"/>
    <mergeCell ref="Q287:R287"/>
    <mergeCell ref="S287:T287"/>
    <mergeCell ref="U287:W287"/>
    <mergeCell ref="X287:Y287"/>
    <mergeCell ref="A659:B659"/>
    <mergeCell ref="C659:D659"/>
    <mergeCell ref="E659:F659"/>
    <mergeCell ref="G659:I659"/>
    <mergeCell ref="K659:L659"/>
    <mergeCell ref="M659:O659"/>
    <mergeCell ref="P659:Q659"/>
    <mergeCell ref="R659:S659"/>
    <mergeCell ref="T659:U659"/>
    <mergeCell ref="W659:X659"/>
    <mergeCell ref="Y659:AA659"/>
    <mergeCell ref="A653:AF653"/>
    <mergeCell ref="A654:AF654"/>
    <mergeCell ref="A656:B657"/>
    <mergeCell ref="C656:I656"/>
    <mergeCell ref="J656:J657"/>
    <mergeCell ref="K656:S656"/>
    <mergeCell ref="T656:AA656"/>
    <mergeCell ref="C657:D657"/>
    <mergeCell ref="E657:F657"/>
    <mergeCell ref="G657:I657"/>
    <mergeCell ref="K657:L657"/>
    <mergeCell ref="M657:O657"/>
    <mergeCell ref="Q105:R105"/>
    <mergeCell ref="A179:K179"/>
    <mergeCell ref="L179:N179"/>
    <mergeCell ref="O179:P179"/>
    <mergeCell ref="Q179:R179"/>
    <mergeCell ref="S179:T179"/>
    <mergeCell ref="U179:W179"/>
    <mergeCell ref="X179:Y179"/>
    <mergeCell ref="AA179:AB179"/>
    <mergeCell ref="R658:S658"/>
    <mergeCell ref="T658:U658"/>
    <mergeCell ref="W658:X658"/>
    <mergeCell ref="Y658:AA658"/>
    <mergeCell ref="T657:U657"/>
    <mergeCell ref="W657:X657"/>
    <mergeCell ref="Y657:AA657"/>
    <mergeCell ref="A285:K285"/>
    <mergeCell ref="L285:N285"/>
    <mergeCell ref="O285:P285"/>
    <mergeCell ref="Q285:R285"/>
    <mergeCell ref="S285:T285"/>
    <mergeCell ref="A649:K649"/>
    <mergeCell ref="L649:N649"/>
    <mergeCell ref="O649:P649"/>
    <mergeCell ref="Q649:R649"/>
    <mergeCell ref="S649:T649"/>
    <mergeCell ref="U649:W649"/>
    <mergeCell ref="X649:Y649"/>
    <mergeCell ref="AA649:AB649"/>
    <mergeCell ref="A651:K651"/>
    <mergeCell ref="L651:N651"/>
    <mergeCell ref="O651:P651"/>
    <mergeCell ref="A102:K102"/>
    <mergeCell ref="L102:N102"/>
    <mergeCell ref="O102:P102"/>
    <mergeCell ref="Q102:R102"/>
    <mergeCell ref="S102:T102"/>
    <mergeCell ref="U102:W102"/>
    <mergeCell ref="X102:Y102"/>
    <mergeCell ref="AA102:AB102"/>
    <mergeCell ref="A125:K125"/>
    <mergeCell ref="L125:N125"/>
    <mergeCell ref="O125:P125"/>
    <mergeCell ref="Q125:R125"/>
    <mergeCell ref="S125:T125"/>
    <mergeCell ref="U125:W125"/>
    <mergeCell ref="X125:Y125"/>
    <mergeCell ref="AA125:AB125"/>
    <mergeCell ref="AA202:AB202"/>
    <mergeCell ref="A103:K103"/>
    <mergeCell ref="L103:N103"/>
    <mergeCell ref="O103:P103"/>
    <mergeCell ref="Q103:R103"/>
    <mergeCell ref="S103:T103"/>
    <mergeCell ref="U103:W103"/>
    <mergeCell ref="X103:Y103"/>
    <mergeCell ref="AA103:AB103"/>
    <mergeCell ref="A104:K104"/>
    <mergeCell ref="L104:N104"/>
    <mergeCell ref="O104:P104"/>
    <mergeCell ref="Q104:R104"/>
    <mergeCell ref="S104:T104"/>
    <mergeCell ref="L105:N105"/>
    <mergeCell ref="O105:P105"/>
  </mergeCells>
  <pageMargins left="0.39" right="0.39" top="0.39" bottom="0.39" header="0" footer="0"/>
  <pageSetup paperSize="9" scale="93" fitToHeight="0" orientation="landscape" horizontalDpi="300" verticalDpi="300" r:id="rId1"/>
  <rowBreaks count="7" manualBreakCount="7">
    <brk id="76" max="34" man="1"/>
    <brk id="115" max="34" man="1"/>
    <brk id="156" max="34" man="1"/>
    <brk id="195" max="34" man="1"/>
    <brk id="237" max="34" man="1"/>
    <brk id="318" max="34" man="1"/>
    <brk id="330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Page1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FastReport.NET</dc:creator>
  <cp:lastModifiedBy>ДОУ</cp:lastModifiedBy>
  <cp:lastPrinted>2020-10-01T10:40:24Z</cp:lastPrinted>
  <dcterms:created xsi:type="dcterms:W3CDTF">2020-08-13T09:53:18Z</dcterms:created>
  <dcterms:modified xsi:type="dcterms:W3CDTF">2020-10-02T06:22:01Z</dcterms:modified>
</cp:coreProperties>
</file>